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xl/webextensions/taskpanes.xml" ContentType="application/vnd.ms-office.webextensiontaskpanes+xml"/>
  <Override PartName="/xl/webextensions/webextension1.xml" ContentType="application/vnd.ms-office.webextensio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microsoft.com/office/2011/relationships/webextensiontaskpanes" Target="xl/webextensions/taskpanes.xml"/><Relationship Id="rId2" Type="http://schemas.microsoft.com/office/2020/02/relationships/classificationlabels" Target="docMetadata/LabelInfo.xml"/><Relationship Id="rId1" Type="http://schemas.openxmlformats.org/officeDocument/2006/relationships/officeDocument" Target="xl/workbook.xml"/><Relationship Id="rId6" Type="http://schemas.openxmlformats.org/officeDocument/2006/relationships/custom-properties" Target="docProps/custom.xml"/><Relationship Id="rId5" Type="http://schemas.openxmlformats.org/officeDocument/2006/relationships/extended-properties" Target="docProps/app.xml"/><Relationship Id="rId4" Type="http://schemas.openxmlformats.org/package/2006/relationships/metadata/core-properties" Target="docProps/core.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codeName="ThisWorkbook" defaultThemeVersion="166925"/>
  <mc:AlternateContent xmlns:mc="http://schemas.openxmlformats.org/markup-compatibility/2006">
    <mc:Choice Requires="x15">
      <x15ac:absPath xmlns:x15ac="http://schemas.microsoft.com/office/spreadsheetml/2010/11/ac" url="https://txhhs-my.sharepoint.com/personal/julia_solis_hhs_texas_gov/Documents/Desktop/"/>
    </mc:Choice>
  </mc:AlternateContent>
  <xr:revisionPtr revIDLastSave="0" documentId="8_{8E32E3DC-B57A-4689-A923-F1520DA9C832}" xr6:coauthVersionLast="47" xr6:coauthVersionMax="47" xr10:uidLastSave="{00000000-0000-0000-0000-000000000000}"/>
  <workbookProtection workbookAlgorithmName="SHA-512" workbookHashValue="dBu+3+POM2unlHPGes4pbJ1YAWIR85Wp2hMHc/FZVh4cQTp+5WkA+dBhI2hqj3vwvy+hkhpMa3vOvdkjUQSfEw==" workbookSaltValue="yxiZV/tn041Y1YlZldxnJw==" workbookSpinCount="100000" lockStructure="1"/>
  <bookViews>
    <workbookView xWindow="-28920" yWindow="-1875" windowWidth="29040" windowHeight="15720" xr2:uid="{00000000-000D-0000-FFFF-FFFF00000000}"/>
  </bookViews>
  <sheets>
    <sheet name="Instructions" sheetId="1" r:id="rId1"/>
    <sheet name="I-Budget Summary" sheetId="2" r:id="rId2"/>
    <sheet name="I - 1 Personnel-Fringe" sheetId="3" r:id="rId3"/>
    <sheet name="I - 2 Travel" sheetId="4" r:id="rId4"/>
    <sheet name="I - 3 Equipment" sheetId="5" r:id="rId5"/>
    <sheet name="I - 4 Supplies" sheetId="6" r:id="rId6"/>
    <sheet name="I - 5 Contractual" sheetId="7" r:id="rId7"/>
    <sheet name="I - 6 Other" sheetId="8" r:id="rId8"/>
    <sheet name="I-7 Indirect Cost" sheetId="9" r:id="rId9"/>
    <sheet name="SUPPLEMENTAL FORMS INSTRUCTIONS" sheetId="10" r:id="rId10"/>
    <sheet name="I-1a  PERSONNEL Budget Cat" sheetId="11" r:id="rId11"/>
    <sheet name="I-1b  PERSONNEL Budget Cat" sheetId="12" r:id="rId12"/>
    <sheet name="I-2a  TRAVEL Budget Catego" sheetId="13" r:id="rId13"/>
    <sheet name="I-3a  EQUIPMENT AND CONTRO" sheetId="15" r:id="rId14"/>
    <sheet name="I-4a  SUPPLIES Budget Cate" sheetId="16" r:id="rId15"/>
    <sheet name="I-5a  CONTRACTUAL Budget C" sheetId="17" r:id="rId16"/>
    <sheet name="I-6a  OTHER Budget Categor" sheetId="18" r:id="rId17"/>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51" i="6" l="1"/>
  <c r="E47" i="13"/>
  <c r="E38" i="4"/>
  <c r="E55" i="6"/>
  <c r="E16" i="8"/>
  <c r="I15" i="11"/>
  <c r="I16" i="11"/>
  <c r="I17" i="11"/>
  <c r="I18" i="11"/>
  <c r="I19" i="11"/>
  <c r="I20" i="11"/>
  <c r="I21" i="11"/>
  <c r="I22" i="11"/>
  <c r="I23" i="11"/>
  <c r="I24" i="11"/>
  <c r="I25" i="11"/>
  <c r="I26" i="11"/>
  <c r="I27" i="11"/>
  <c r="I28" i="11"/>
  <c r="I29" i="11"/>
  <c r="I30" i="11"/>
  <c r="I31" i="11"/>
  <c r="I32" i="11"/>
  <c r="I33" i="11"/>
  <c r="I34" i="11"/>
  <c r="I35" i="11"/>
  <c r="I36" i="11"/>
  <c r="I9" i="11"/>
  <c r="I10" i="11"/>
  <c r="I11" i="11"/>
  <c r="I12" i="11"/>
  <c r="I13" i="11"/>
  <c r="I14" i="11"/>
  <c r="I37" i="11"/>
  <c r="I38" i="11"/>
  <c r="I39" i="11"/>
  <c r="I40" i="11"/>
  <c r="I41" i="11"/>
  <c r="I42" i="11"/>
  <c r="I43" i="11"/>
  <c r="I44" i="11"/>
  <c r="I45" i="11"/>
  <c r="I46" i="11"/>
  <c r="I47" i="11"/>
  <c r="I48" i="11"/>
  <c r="I49" i="11"/>
  <c r="I50" i="11"/>
  <c r="I42" i="3"/>
  <c r="I43" i="3"/>
  <c r="I44" i="3"/>
  <c r="I45" i="3"/>
  <c r="I46" i="3"/>
  <c r="I32" i="3"/>
  <c r="I33" i="3"/>
  <c r="I34" i="3"/>
  <c r="I35" i="3"/>
  <c r="I36" i="3"/>
  <c r="I37" i="3"/>
  <c r="I38" i="3"/>
  <c r="I39" i="3"/>
  <c r="I40" i="3"/>
  <c r="I10" i="3"/>
  <c r="I11" i="3"/>
  <c r="I12" i="3"/>
  <c r="I13" i="3"/>
  <c r="I14" i="3"/>
  <c r="I15" i="3"/>
  <c r="I16" i="3"/>
  <c r="I17" i="3"/>
  <c r="I18" i="3"/>
  <c r="I19" i="3"/>
  <c r="I20" i="3"/>
  <c r="I21" i="3"/>
  <c r="I22" i="3"/>
  <c r="I23" i="3"/>
  <c r="I24" i="3"/>
  <c r="I25" i="3"/>
  <c r="I26" i="3"/>
  <c r="I27" i="3"/>
  <c r="I28" i="3"/>
  <c r="I29" i="3"/>
  <c r="I30" i="3"/>
  <c r="I31" i="3"/>
  <c r="E43" i="4"/>
  <c r="H43" i="4" s="1"/>
  <c r="E44" i="4"/>
  <c r="B3" i="3"/>
  <c r="H20" i="12"/>
  <c r="E43" i="6"/>
  <c r="E31" i="6"/>
  <c r="G7" i="5"/>
  <c r="B71" i="3"/>
  <c r="I41" i="3" l="1"/>
  <c r="I9" i="3"/>
  <c r="I56" i="3"/>
  <c r="I52" i="3"/>
  <c r="E42" i="6" l="1"/>
  <c r="E24" i="6"/>
  <c r="E25" i="6"/>
  <c r="E7" i="6"/>
  <c r="E8" i="6"/>
  <c r="E9" i="6"/>
  <c r="E10" i="6"/>
  <c r="E11" i="6"/>
  <c r="E12" i="6"/>
  <c r="E13" i="6"/>
  <c r="E14" i="6"/>
  <c r="E15" i="6"/>
  <c r="E16" i="6"/>
  <c r="E17" i="6"/>
  <c r="E18" i="6"/>
  <c r="E19" i="6"/>
  <c r="E20" i="6"/>
  <c r="E21" i="6"/>
  <c r="E22" i="6"/>
  <c r="E23" i="6"/>
  <c r="E26" i="6"/>
  <c r="E27" i="6"/>
  <c r="E28" i="6"/>
  <c r="E29" i="6"/>
  <c r="E30" i="6"/>
  <c r="E32" i="6"/>
  <c r="E33" i="6"/>
  <c r="E34" i="6"/>
  <c r="E35" i="6"/>
  <c r="E36" i="6"/>
  <c r="E37" i="6"/>
  <c r="E38" i="6"/>
  <c r="E39" i="6"/>
  <c r="E40" i="6"/>
  <c r="E41" i="6"/>
  <c r="E44" i="6"/>
  <c r="E45" i="6"/>
  <c r="E46" i="6"/>
  <c r="E47" i="6"/>
  <c r="E48" i="6"/>
  <c r="G65" i="3"/>
  <c r="I47" i="3" l="1"/>
  <c r="I48" i="3"/>
  <c r="I49" i="3"/>
  <c r="I50" i="3"/>
  <c r="I51" i="3"/>
  <c r="I53" i="3"/>
  <c r="I54" i="3"/>
  <c r="I55" i="3"/>
  <c r="I57" i="3"/>
  <c r="I58" i="3"/>
  <c r="E62" i="6"/>
  <c r="E61" i="6"/>
  <c r="E60" i="6"/>
  <c r="E59" i="6"/>
  <c r="E58" i="6"/>
  <c r="E57" i="6"/>
  <c r="E56" i="6"/>
  <c r="I51" i="11"/>
  <c r="I52" i="11"/>
  <c r="I53" i="11"/>
  <c r="I54" i="11"/>
  <c r="I55" i="11"/>
  <c r="I56" i="11"/>
  <c r="I57" i="11"/>
  <c r="E9" i="8"/>
  <c r="E10" i="8"/>
  <c r="E11" i="8"/>
  <c r="E12" i="8"/>
  <c r="E13" i="8"/>
  <c r="E14" i="8"/>
  <c r="E15" i="8"/>
  <c r="E17" i="8"/>
  <c r="E18" i="8"/>
  <c r="E19" i="8"/>
  <c r="E20" i="8"/>
  <c r="E21" i="8"/>
  <c r="E22" i="8"/>
  <c r="E23" i="8"/>
  <c r="E24" i="8"/>
  <c r="E25" i="8"/>
  <c r="E26" i="8"/>
  <c r="E27" i="8"/>
  <c r="E28" i="8"/>
  <c r="E29" i="8"/>
  <c r="E30" i="8"/>
  <c r="E31" i="8"/>
  <c r="E32" i="8"/>
  <c r="E8" i="8"/>
  <c r="E9" i="18"/>
  <c r="E10" i="18"/>
  <c r="E11" i="18"/>
  <c r="E12" i="18"/>
  <c r="E13" i="18"/>
  <c r="E14" i="18"/>
  <c r="E15" i="18"/>
  <c r="E16" i="18"/>
  <c r="E17" i="18"/>
  <c r="E18" i="18"/>
  <c r="E19" i="18"/>
  <c r="E20" i="18"/>
  <c r="E21" i="18"/>
  <c r="E22" i="18"/>
  <c r="E23" i="18"/>
  <c r="E24" i="18"/>
  <c r="E25" i="18"/>
  <c r="E26" i="18"/>
  <c r="E27" i="18"/>
  <c r="E28" i="18"/>
  <c r="E29" i="18"/>
  <c r="E30" i="18"/>
  <c r="E31" i="18"/>
  <c r="E32" i="18"/>
  <c r="E8" i="18"/>
  <c r="B3" i="18"/>
  <c r="B3" i="17"/>
  <c r="B3" i="16"/>
  <c r="B3" i="15"/>
  <c r="B2" i="13"/>
  <c r="B3" i="12"/>
  <c r="B3" i="11"/>
  <c r="E3" i="9"/>
  <c r="B3" i="8"/>
  <c r="B3" i="7"/>
  <c r="B3" i="6"/>
  <c r="B3" i="5"/>
  <c r="B2" i="4"/>
  <c r="H12" i="17"/>
  <c r="H11" i="17"/>
  <c r="H10" i="17"/>
  <c r="H9" i="17"/>
  <c r="H8" i="17"/>
  <c r="H22" i="7"/>
  <c r="H21" i="7"/>
  <c r="H20" i="7"/>
  <c r="H19" i="7"/>
  <c r="H18" i="7"/>
  <c r="H17" i="7"/>
  <c r="H16" i="7"/>
  <c r="H15" i="7"/>
  <c r="H14" i="7"/>
  <c r="H13" i="7"/>
  <c r="H12" i="7"/>
  <c r="H20" i="17"/>
  <c r="H19" i="17"/>
  <c r="H18" i="17"/>
  <c r="H17" i="17"/>
  <c r="H16" i="17"/>
  <c r="H15" i="17"/>
  <c r="H14" i="17"/>
  <c r="H13" i="17"/>
  <c r="H7" i="17"/>
  <c r="G22" i="17" s="1"/>
  <c r="H27" i="7" s="1"/>
  <c r="E22" i="16"/>
  <c r="E21" i="16"/>
  <c r="E20" i="16"/>
  <c r="E19" i="16"/>
  <c r="E18" i="16"/>
  <c r="E17" i="16"/>
  <c r="E16" i="16"/>
  <c r="E15" i="16"/>
  <c r="E14" i="16"/>
  <c r="E13" i="16"/>
  <c r="E12" i="16"/>
  <c r="E11" i="16"/>
  <c r="E10" i="16"/>
  <c r="E9" i="16"/>
  <c r="E8" i="16"/>
  <c r="E7" i="16"/>
  <c r="C24" i="16"/>
  <c r="G23" i="15"/>
  <c r="G22" i="15"/>
  <c r="G21" i="15"/>
  <c r="G20" i="15"/>
  <c r="G19" i="15"/>
  <c r="G18" i="15"/>
  <c r="G17" i="15"/>
  <c r="G16" i="15"/>
  <c r="G15" i="15"/>
  <c r="G14" i="15"/>
  <c r="G13" i="15"/>
  <c r="G12" i="15"/>
  <c r="G11" i="15"/>
  <c r="G10" i="15"/>
  <c r="G9" i="15"/>
  <c r="G8" i="15"/>
  <c r="G7" i="15"/>
  <c r="F25" i="15" s="1"/>
  <c r="G24" i="5" s="1"/>
  <c r="I8" i="11"/>
  <c r="E50" i="13"/>
  <c r="H50" i="13" s="1"/>
  <c r="E49" i="13"/>
  <c r="H49" i="13" s="1"/>
  <c r="E48" i="13"/>
  <c r="H48" i="13" s="1"/>
  <c r="H47" i="13"/>
  <c r="E46" i="13"/>
  <c r="H46" i="13" s="1"/>
  <c r="E45" i="13"/>
  <c r="H45" i="13" s="1"/>
  <c r="E44" i="13"/>
  <c r="H44" i="13"/>
  <c r="E43" i="13"/>
  <c r="H43" i="13" s="1"/>
  <c r="H42" i="13"/>
  <c r="I34" i="13"/>
  <c r="I29" i="13"/>
  <c r="I24" i="13"/>
  <c r="I19" i="13"/>
  <c r="I14" i="13"/>
  <c r="H21" i="12"/>
  <c r="H19" i="12"/>
  <c r="H18" i="12"/>
  <c r="H17" i="12"/>
  <c r="H16" i="12"/>
  <c r="H15" i="12"/>
  <c r="H14" i="12"/>
  <c r="H13" i="12"/>
  <c r="H12" i="12"/>
  <c r="H11" i="12"/>
  <c r="H10" i="12"/>
  <c r="H9" i="12"/>
  <c r="H8" i="12"/>
  <c r="H22" i="12"/>
  <c r="I58" i="11" s="1"/>
  <c r="H26" i="7"/>
  <c r="H25" i="7"/>
  <c r="H24" i="7"/>
  <c r="H23" i="7"/>
  <c r="H11" i="7"/>
  <c r="H10" i="7"/>
  <c r="H9" i="7"/>
  <c r="H8" i="7"/>
  <c r="H7" i="7"/>
  <c r="G23" i="5"/>
  <c r="G22" i="5"/>
  <c r="G21" i="5"/>
  <c r="G20" i="5"/>
  <c r="G19" i="5"/>
  <c r="G18" i="5"/>
  <c r="G17" i="5"/>
  <c r="G16" i="5"/>
  <c r="G15" i="5"/>
  <c r="G14" i="5"/>
  <c r="G13" i="5"/>
  <c r="G12" i="5"/>
  <c r="G11" i="5"/>
  <c r="G10" i="5"/>
  <c r="G9" i="5"/>
  <c r="G8" i="5"/>
  <c r="H44" i="4"/>
  <c r="E42" i="4"/>
  <c r="H42" i="4" s="1"/>
  <c r="E41" i="4"/>
  <c r="H41" i="4" s="1"/>
  <c r="E40" i="4"/>
  <c r="H40" i="4"/>
  <c r="E39" i="4"/>
  <c r="H39" i="4" s="1"/>
  <c r="H38" i="4"/>
  <c r="I29" i="4"/>
  <c r="I24" i="4"/>
  <c r="I19" i="4"/>
  <c r="I14" i="4"/>
  <c r="E34" i="18" l="1"/>
  <c r="E33" i="8" s="1"/>
  <c r="C35" i="8" s="1"/>
  <c r="C14" i="2" s="1"/>
  <c r="D25" i="2" s="1"/>
  <c r="I36" i="13"/>
  <c r="E54" i="13" s="1"/>
  <c r="I52" i="13"/>
  <c r="B54" i="13" s="1"/>
  <c r="I54" i="13" s="1"/>
  <c r="I30" i="4" s="1"/>
  <c r="I32" i="4" s="1"/>
  <c r="E50" i="4" s="1"/>
  <c r="G29" i="7"/>
  <c r="C13" i="2" s="1"/>
  <c r="G24" i="2" s="1"/>
  <c r="I48" i="4"/>
  <c r="B50" i="4" s="1"/>
  <c r="I59" i="11"/>
  <c r="I59" i="3" s="1"/>
  <c r="I60" i="3" s="1"/>
  <c r="E63" i="6"/>
  <c r="E49" i="6"/>
  <c r="F26" i="5"/>
  <c r="C11" i="2" s="1"/>
  <c r="G23" i="2" s="1"/>
  <c r="C65" i="6"/>
  <c r="E25" i="2" l="1"/>
  <c r="H24" i="2"/>
  <c r="I50" i="4"/>
  <c r="C10" i="2" s="1"/>
  <c r="D23" i="2" s="1"/>
  <c r="C70" i="3"/>
  <c r="G66" i="3"/>
  <c r="C9" i="2" s="1"/>
  <c r="G22" i="2" s="1"/>
  <c r="C68" i="3"/>
  <c r="H23" i="2"/>
  <c r="C69" i="6"/>
  <c r="C12" i="2" s="1"/>
  <c r="D24" i="2" s="1"/>
  <c r="C67" i="3"/>
  <c r="C8" i="2"/>
  <c r="E22" i="2" s="1"/>
  <c r="C69" i="3"/>
  <c r="E23" i="2" l="1"/>
  <c r="C71" i="3"/>
  <c r="E24" i="2"/>
  <c r="D22" i="2"/>
  <c r="C15" i="2"/>
  <c r="H22" i="2"/>
  <c r="C16" i="2" l="1"/>
  <c r="H25" i="2" l="1"/>
  <c r="G25" i="2"/>
  <c r="C17" i="2"/>
  <c r="H28" i="2" l="1"/>
  <c r="E28" i="2"/>
</calcChain>
</file>

<file path=xl/sharedStrings.xml><?xml version="1.0" encoding="utf-8"?>
<sst xmlns="http://schemas.openxmlformats.org/spreadsheetml/2006/main" count="435" uniqueCount="208">
  <si>
    <t xml:space="preserve">The definition of each category can be found in the HHSC Grant Technical Assistance Guide (GTAG) located at the following web site:  </t>
  </si>
  <si>
    <t>https://comptroller.texas.gov/purchasing/grant-management/</t>
  </si>
  <si>
    <r>
      <rPr>
        <b/>
        <sz val="11"/>
        <rFont val="Calibri"/>
        <family val="2"/>
      </rPr>
      <t xml:space="preserve">(1) </t>
    </r>
    <r>
      <rPr>
        <sz val="11"/>
        <rFont val="Calibri"/>
        <family val="2"/>
      </rPr>
      <t xml:space="preserve">Enter the legal name of your organization in the space provided for "Legal Name of Respondent" on the budget summary page, cell D3. Initial Date of submission for approval, cell G1. Doing so will populate the budget category detail templates with the organization's name. 
</t>
    </r>
    <r>
      <rPr>
        <b/>
        <sz val="11"/>
        <rFont val="Calibri"/>
        <family val="2"/>
      </rPr>
      <t>(2)</t>
    </r>
    <r>
      <rPr>
        <sz val="11"/>
        <rFont val="Calibri"/>
        <family val="2"/>
      </rPr>
      <t xml:space="preserve"> </t>
    </r>
    <r>
      <rPr>
        <b/>
        <u/>
        <sz val="11"/>
        <rFont val="Calibri"/>
        <family val="2"/>
      </rPr>
      <t>No other entry is required on this template.</t>
    </r>
    <r>
      <rPr>
        <b/>
        <sz val="11"/>
        <rFont val="Calibri"/>
        <family val="2"/>
      </rPr>
      <t xml:space="preserve"> </t>
    </r>
    <r>
      <rPr>
        <sz val="11"/>
        <rFont val="Calibri"/>
        <family val="2"/>
      </rPr>
      <t>Each budget category detail templates totals will automatically populate to the Budget Summary Page.</t>
    </r>
  </si>
  <si>
    <r>
      <t xml:space="preserve">Equipment is tangible nonexpendable personal property costing $5,000 or more and a useful life of more than one year.  Approved equipment must be purchased within 90 days of Grant Agreement start date. Itemize, describe, and justify all equipment.  
</t>
    </r>
    <r>
      <rPr>
        <b/>
        <sz val="11"/>
        <rFont val="Calibri"/>
        <family val="2"/>
      </rPr>
      <t>Enter the following required Travel data:</t>
    </r>
    <r>
      <rPr>
        <sz val="11"/>
        <rFont val="Calibri"/>
        <family val="2"/>
      </rPr>
      <t xml:space="preserve"> </t>
    </r>
    <r>
      <rPr>
        <b/>
        <sz val="11"/>
        <rFont val="Calibri"/>
        <family val="2"/>
      </rPr>
      <t xml:space="preserve">(1) </t>
    </r>
    <r>
      <rPr>
        <sz val="11"/>
        <rFont val="Calibri"/>
        <family val="2"/>
      </rPr>
      <t xml:space="preserve">Description of Item </t>
    </r>
    <r>
      <rPr>
        <b/>
        <sz val="11"/>
        <rFont val="Calibri"/>
        <family val="2"/>
      </rPr>
      <t>(2)</t>
    </r>
    <r>
      <rPr>
        <sz val="11"/>
        <rFont val="Calibri"/>
        <family val="2"/>
      </rPr>
      <t xml:space="preserve"> Purpose &amp; Justification </t>
    </r>
    <r>
      <rPr>
        <b/>
        <sz val="11"/>
        <rFont val="Calibri"/>
        <family val="2"/>
      </rPr>
      <t>(3)</t>
    </r>
    <r>
      <rPr>
        <sz val="11"/>
        <rFont val="Calibri"/>
        <family val="2"/>
      </rPr>
      <t xml:space="preserve"> Date of Purchase (DD/MM/YYYY), </t>
    </r>
    <r>
      <rPr>
        <b/>
        <sz val="11"/>
        <rFont val="Calibri"/>
        <family val="2"/>
      </rPr>
      <t xml:space="preserve">(4) </t>
    </r>
    <r>
      <rPr>
        <sz val="11"/>
        <rFont val="Calibri"/>
        <family val="2"/>
      </rPr>
      <t xml:space="preserve">Number of Units and </t>
    </r>
    <r>
      <rPr>
        <b/>
        <sz val="11"/>
        <rFont val="Calibri"/>
        <family val="2"/>
      </rPr>
      <t>(5)</t>
    </r>
    <r>
      <rPr>
        <sz val="11"/>
        <rFont val="Calibri"/>
        <family val="2"/>
      </rPr>
      <t xml:space="preserve"> Cost Per Unit. Totals will automatically populate to the Budget Summary Page.
				  </t>
    </r>
  </si>
  <si>
    <r>
      <t xml:space="preserve">The Supplies Cost category is comprised of two components, consumable supplies and controlled assets. Itemize and describe each supply item and provide an estimated quantity and cost.  Provide a justification for each supply item.  Costs may be categorized by each general type - office, computer, medical, educational, etc.  Supplies can be consumable - paper, drugs, etc., OR controlled assets costing $500 or more but less than $5,000 - computers, printers, phones, medical and lab equipment, etc. Totals will automatically populate to the Budget Summary Page.				
</t>
    </r>
    <r>
      <rPr>
        <b/>
        <sz val="11"/>
        <rFont val="Calibri"/>
        <family val="2"/>
      </rPr>
      <t>Part 1</t>
    </r>
    <r>
      <rPr>
        <sz val="11"/>
        <rFont val="Calibri"/>
        <family val="2"/>
      </rPr>
      <t xml:space="preserve">
Supplies may be combined into categories or distinct by each individual item.</t>
    </r>
    <r>
      <rPr>
        <u/>
        <sz val="11"/>
        <rFont val="Calibri"/>
        <family val="2"/>
      </rPr>
      <t xml:space="preserve">  </t>
    </r>
    <r>
      <rPr>
        <sz val="11"/>
        <rFont val="Calibri"/>
        <family val="2"/>
      </rPr>
      <t xml:space="preserve">Enter the following required Supplies data: (1) Description of Item, (2) Purpose &amp; Justification, (3) Cost Per Unit, (4) Quantity.
If combining, the justification field should reflect the methodology used to determine cost per unit. Example for combined supplies line item: (1) Clinical Supplies (2) Cost for basic medical supplies include gloves, gauze, thermometers, needles, bandages, etc. per 100 clients served (3) $50.00 (4) 30 </t>
    </r>
    <r>
      <rPr>
        <u/>
        <sz val="11"/>
        <rFont val="Calibri"/>
        <family val="2"/>
      </rPr>
      <t xml:space="preserve">   </t>
    </r>
    <r>
      <rPr>
        <sz val="11"/>
        <rFont val="Calibri"/>
        <family val="2"/>
      </rPr>
      <t xml:space="preserve">
</t>
    </r>
    <r>
      <rPr>
        <b/>
        <sz val="11"/>
        <color indexed="8"/>
        <rFont val="Calibri"/>
        <family val="2"/>
      </rPr>
      <t>Part 2 LARC (Long-Acting Reversible Contraception)</t>
    </r>
    <r>
      <rPr>
        <sz val="11"/>
        <rFont val="Calibri"/>
        <family val="2"/>
      </rPr>
      <t xml:space="preserve">
LARC devices such as IUDs and contraceptive implants may be purchased in bulk using cost reimbursement dollars and should be accounted for as distinct line items from other contraceptives and pharmaceutical supplies in the “equipment and supplies” section of a Grantee's budget. LARC intra-uterine devices (IUDs) and implants may be combined or distinct line items.</t>
    </r>
    <r>
      <rPr>
        <u/>
        <sz val="11"/>
        <rFont val="Calibri"/>
        <family val="2"/>
      </rPr>
      <t xml:space="preserve"> </t>
    </r>
    <r>
      <rPr>
        <sz val="11"/>
        <rFont val="Calibri"/>
        <family val="2"/>
      </rPr>
      <t xml:space="preserve">
Enter the following required LARC data: (1)Types (2) Description including details of LACR bulk supply. (e.g. copper Paragard IUD, the hormonal (progesterone) Mirena IUD, Nexplanon) (3) Cost Per Unit (4) Quantity.</t>
    </r>
  </si>
  <si>
    <r>
      <t xml:space="preserve">The Contractual cost category should include contracts for the provision of goods and services that are directly associated with carrying out the Statement of Work. Justifications should include how the service supports your HHSC program, an explanation of how you determined the amount to budget to the HHSC Grant Agreement, and include calculations and allocation percentages.
</t>
    </r>
    <r>
      <rPr>
        <b/>
        <sz val="11"/>
        <rFont val="Calibri"/>
        <family val="2"/>
      </rPr>
      <t>Enter the following required Contractual data: (1)Grantee</t>
    </r>
    <r>
      <rPr>
        <sz val="11"/>
        <rFont val="Calibri"/>
        <family val="2"/>
      </rPr>
      <t xml:space="preserve"> (Agency or Individual),</t>
    </r>
    <r>
      <rPr>
        <b/>
        <sz val="11"/>
        <rFont val="Calibri"/>
        <family val="2"/>
      </rPr>
      <t xml:space="preserve"> (2)</t>
    </r>
    <r>
      <rPr>
        <sz val="11"/>
        <rFont val="Calibri"/>
        <family val="2"/>
      </rPr>
      <t xml:space="preserve"> Description of Services (Scope of Work) </t>
    </r>
    <r>
      <rPr>
        <b/>
        <sz val="11"/>
        <rFont val="Calibri"/>
        <family val="2"/>
      </rPr>
      <t>(3)</t>
    </r>
    <r>
      <rPr>
        <sz val="11"/>
        <rFont val="Calibri"/>
        <family val="2"/>
      </rPr>
      <t xml:space="preserve"> Direct Service Y/N </t>
    </r>
    <r>
      <rPr>
        <b/>
        <sz val="11"/>
        <rFont val="Calibri"/>
        <family val="2"/>
      </rPr>
      <t>(4)</t>
    </r>
    <r>
      <rPr>
        <sz val="11"/>
        <rFont val="Calibri"/>
        <family val="2"/>
      </rPr>
      <t xml:space="preserve"> Justification, </t>
    </r>
    <r>
      <rPr>
        <b/>
        <sz val="11"/>
        <rFont val="Calibri"/>
        <family val="2"/>
      </rPr>
      <t>(5)</t>
    </r>
    <r>
      <rPr>
        <sz val="11"/>
        <rFont val="Calibri"/>
        <family val="2"/>
      </rPr>
      <t xml:space="preserve"> Method of payment (i.e., Monthly, Hourly, Unit, Lump Sum), </t>
    </r>
    <r>
      <rPr>
        <b/>
        <sz val="11"/>
        <rFont val="Calibri"/>
        <family val="2"/>
      </rPr>
      <t>(6)</t>
    </r>
    <r>
      <rPr>
        <sz val="11"/>
        <rFont val="Calibri"/>
        <family val="2"/>
      </rPr>
      <t xml:space="preserve"> # of Months, Hours, Units, etc., </t>
    </r>
    <r>
      <rPr>
        <b/>
        <sz val="11"/>
        <rFont val="Calibri"/>
        <family val="2"/>
      </rPr>
      <t xml:space="preserve">(7) </t>
    </r>
    <r>
      <rPr>
        <sz val="11"/>
        <rFont val="Calibri"/>
        <family val="2"/>
      </rPr>
      <t>Rate of Payment (i.e., hourly rate, unit rate, lump sum amount). Totals will automatically populate to the Budget Summary Page.</t>
    </r>
  </si>
  <si>
    <r>
      <t xml:space="preserve">All other allowable direct costs not listed in any of the above categories are to be included in the Other costs category.
</t>
    </r>
    <r>
      <rPr>
        <b/>
        <sz val="11"/>
        <rFont val="Calibri"/>
        <family val="2"/>
      </rPr>
      <t xml:space="preserve">Enter the following required Other data: (1) </t>
    </r>
    <r>
      <rPr>
        <sz val="11"/>
        <rFont val="Calibri"/>
        <family val="2"/>
      </rPr>
      <t>Description of Item,</t>
    </r>
    <r>
      <rPr>
        <b/>
        <sz val="11"/>
        <rFont val="Calibri"/>
        <family val="2"/>
      </rPr>
      <t xml:space="preserve"> (2)</t>
    </r>
    <r>
      <rPr>
        <sz val="11"/>
        <rFont val="Calibri"/>
        <family val="2"/>
      </rPr>
      <t xml:space="preserve"> Purpose &amp; Justification, </t>
    </r>
    <r>
      <rPr>
        <b/>
        <sz val="11"/>
        <rFont val="Calibri"/>
        <family val="2"/>
      </rPr>
      <t xml:space="preserve">(3) </t>
    </r>
    <r>
      <rPr>
        <sz val="11"/>
        <rFont val="Calibri"/>
        <family val="2"/>
      </rPr>
      <t xml:space="preserve">Cost per Unit and </t>
    </r>
    <r>
      <rPr>
        <b/>
        <sz val="11"/>
        <rFont val="Calibri"/>
        <family val="2"/>
      </rPr>
      <t xml:space="preserve">(4) </t>
    </r>
    <r>
      <rPr>
        <sz val="11"/>
        <rFont val="Calibri"/>
        <family val="2"/>
      </rPr>
      <t>Quantity. Totals will automatically populate to the Budget Summary Page.</t>
    </r>
  </si>
  <si>
    <r>
      <t xml:space="preserve">Indirect costs are those that have been incurred for a common or joint purpose and are not readily chargeable to a specific cost object. 
</t>
    </r>
    <r>
      <rPr>
        <b/>
        <sz val="11"/>
        <rFont val="Calibri"/>
        <family val="2"/>
      </rPr>
      <t>Part A</t>
    </r>
    <r>
      <rPr>
        <sz val="11"/>
        <rFont val="Calibri"/>
        <family val="2"/>
      </rPr>
      <t xml:space="preserve">
(1)	Enter the Total amount of indirect costs allocable to the project.
(2)	Mark (x) on the IDC cost type.
(3)	Rate, Base and Type.
</t>
    </r>
    <r>
      <rPr>
        <b/>
        <sz val="11"/>
        <rFont val="Calibri"/>
        <family val="2"/>
      </rPr>
      <t>Part B</t>
    </r>
    <r>
      <rPr>
        <sz val="11"/>
        <rFont val="Calibri"/>
        <family val="2"/>
      </rPr>
      <t xml:space="preserve">
(4)	Include the current required ICR Acknowledgement, ICR Agreement and/or ICR 10% De Minimis letter.</t>
    </r>
  </si>
  <si>
    <t>SUPPLEMENTAL FORMS INSTRUCTIONS</t>
  </si>
  <si>
    <t>Initial Date</t>
  </si>
  <si>
    <t>Grant Agreement Number:</t>
  </si>
  <si>
    <t>Revised Date</t>
  </si>
  <si>
    <t>Budget Categories</t>
  </si>
  <si>
    <t>Women's Preventive Health Mobile Units</t>
  </si>
  <si>
    <t>A.</t>
  </si>
  <si>
    <t>Personnel</t>
  </si>
  <si>
    <t>B.</t>
  </si>
  <si>
    <t>Fringe Benefits</t>
  </si>
  <si>
    <t>C.</t>
  </si>
  <si>
    <t>Travel</t>
  </si>
  <si>
    <t>D.</t>
  </si>
  <si>
    <t>Equipment</t>
  </si>
  <si>
    <t>E.</t>
  </si>
  <si>
    <t>Supplies</t>
  </si>
  <si>
    <t>F.</t>
  </si>
  <si>
    <t>Contractual</t>
  </si>
  <si>
    <t>G.</t>
  </si>
  <si>
    <t>Other</t>
  </si>
  <si>
    <t>H.</t>
  </si>
  <si>
    <t>Total Direct Costs</t>
  </si>
  <si>
    <t>I.</t>
  </si>
  <si>
    <t>Indirect Costs</t>
  </si>
  <si>
    <t>K.</t>
  </si>
  <si>
    <t xml:space="preserve"> Total Award</t>
  </si>
  <si>
    <t>Budget
Category</t>
  </si>
  <si>
    <t>Distribution
Total</t>
  </si>
  <si>
    <t>Budget
Total</t>
  </si>
  <si>
    <t>Check Totals For:</t>
  </si>
  <si>
    <t>TOTAL FOR:</t>
  </si>
  <si>
    <t>Distribution Totals</t>
  </si>
  <si>
    <t>Budget Grand Total</t>
  </si>
  <si>
    <t xml:space="preserve"> </t>
  </si>
  <si>
    <t>Legal Name of Respondent:</t>
  </si>
  <si>
    <t xml:space="preserve">Functional Title/Employee/ID </t>
  </si>
  <si>
    <t>Vacant Y/N</t>
  </si>
  <si>
    <t xml:space="preserve">Justification/Description  </t>
  </si>
  <si>
    <t>Direct Service Y/N</t>
  </si>
  <si>
    <t>FTE's</t>
  </si>
  <si>
    <t>Certification or License (Enter NA if not required)</t>
  </si>
  <si>
    <t>Total Average Monthly Salary/Wage</t>
  </si>
  <si>
    <t>Number of Months</t>
  </si>
  <si>
    <t>Salary/Wages Requested for Project</t>
  </si>
  <si>
    <t>Example: CFO, Medical Assistant</t>
  </si>
  <si>
    <t>TOTAL FROM PERSONNEL SUPPLEMENTAL BUDGET SHEETS</t>
  </si>
  <si>
    <t>Salary/Wage Total</t>
  </si>
  <si>
    <t>FRINGE BENEFITS &amp; INSTRUCTIONS</t>
  </si>
  <si>
    <t>Fringe Type</t>
  </si>
  <si>
    <t>Rate %</t>
  </si>
  <si>
    <t>Fringe Type Total</t>
  </si>
  <si>
    <t>Total Fringe Benefit Rate %</t>
  </si>
  <si>
    <t>FICA</t>
  </si>
  <si>
    <t xml:space="preserve">Fringe Benefits Total </t>
  </si>
  <si>
    <t>HEALTH INSURANCE</t>
  </si>
  <si>
    <t>RETIREMENT</t>
  </si>
  <si>
    <t>WORKER COMPENSATION &amp; UNEMPLOYMENT INSURANCE</t>
  </si>
  <si>
    <r>
      <t xml:space="preserve">Other </t>
    </r>
    <r>
      <rPr>
        <sz val="10"/>
        <color indexed="30"/>
        <rFont val="Calibri"/>
        <family val="2"/>
      </rPr>
      <t>(Specify all other elements here)</t>
    </r>
  </si>
  <si>
    <t>Totals</t>
  </si>
  <si>
    <t>Justification</t>
  </si>
  <si>
    <t>Location
City/State</t>
  </si>
  <si>
    <t>Number of:</t>
  </si>
  <si>
    <t>Travel Costs</t>
  </si>
  <si>
    <t>Days/Employees</t>
  </si>
  <si>
    <t>Mileage</t>
  </si>
  <si>
    <t>Meals</t>
  </si>
  <si>
    <t>Lodging</t>
  </si>
  <si>
    <t>Other Costs</t>
  </si>
  <si>
    <t>Total</t>
  </si>
  <si>
    <t>Other / Local Travel Costs</t>
  </si>
  <si>
    <t>Number of Miles</t>
  </si>
  <si>
    <t>Mileage Reimbursement Rate</t>
  </si>
  <si>
    <t xml:space="preserve">Mileage   </t>
  </si>
  <si>
    <t>Cost</t>
  </si>
  <si>
    <t>(a)</t>
  </si>
  <si>
    <t>(b)</t>
  </si>
  <si>
    <t xml:space="preserve"> (a) + (b)</t>
  </si>
  <si>
    <t>TOTAL FROM TRAVEL SUPPLEMENTAL OTHER/LOCAL TRAVEL COSTS BUDGET SHEETS</t>
  </si>
  <si>
    <t>Total for Other / Local Travel</t>
  </si>
  <si>
    <t xml:space="preserve"> Other / Local Travel Costs:</t>
  </si>
  <si>
    <t>Total Travel Costs:</t>
  </si>
  <si>
    <t>Description of Item</t>
  </si>
  <si>
    <t>Purpose &amp; Justification</t>
  </si>
  <si>
    <r>
      <t xml:space="preserve">Date of Purchase </t>
    </r>
    <r>
      <rPr>
        <b/>
        <sz val="10"/>
        <color indexed="8"/>
        <rFont val="Calibri"/>
        <family val="2"/>
      </rPr>
      <t>(DD/MM/YYYY)</t>
    </r>
  </si>
  <si>
    <t>Number of Units</t>
  </si>
  <si>
    <t>Cost Per Unit</t>
  </si>
  <si>
    <t>TOTAL FROM EQUIPMENT SUPPLEMENTAL BUDGET SHEETS</t>
  </si>
  <si>
    <t>     </t>
  </si>
  <si>
    <t>Total Amount Requested for Equipment:</t>
  </si>
  <si>
    <t xml:space="preserve">Legal Name of Respondent: </t>
  </si>
  <si>
    <r>
      <t>The Supplies Cost category is comprised of two components, consumable supplies and controlled assets. Itemize and describe each supply item and provide an estimated quantity and cost.  Provide a justification for each supply item.  Costs may be categorized by each general type - office, computer, medical, educational, etc.  Supplies can be consumable - paper, drugs, etc., OR controlled assets costing $500 or more but less than $5,000 - computers, printers, phones, medical and lab equipment, etc.</t>
    </r>
    <r>
      <rPr>
        <b/>
        <sz val="10"/>
        <rFont val="Calibri"/>
        <family val="2"/>
      </rPr>
      <t xml:space="preserve"> LARC devices such as IUDs and contraceptive implants may be purchased in bulk using cost reimbursement dollars and should be accounted for as distinct line items from other contraceptives and pharmaceutical supplies within the supplies section of a Grantee's budget. LARC intra-uterine devices (IUDs) and implants may be combined or distinct line items. </t>
    </r>
  </si>
  <si>
    <t xml:space="preserve">Description of Item
</t>
  </si>
  <si>
    <t>Quantity</t>
  </si>
  <si>
    <t>Total Cost</t>
  </si>
  <si>
    <t>TOTAL FROM SUPPLIES SUPPLEMENTAL BUDGET SHEETS</t>
  </si>
  <si>
    <t>Total Amount Requested for Supplies:</t>
  </si>
  <si>
    <t>LARC (Long-Acting Reversible Contraception)</t>
  </si>
  <si>
    <r>
      <t xml:space="preserve">Types </t>
    </r>
    <r>
      <rPr>
        <b/>
        <sz val="9"/>
        <color indexed="8"/>
        <rFont val="Calibri"/>
        <family val="2"/>
      </rPr>
      <t>(IUD, Implants)</t>
    </r>
  </si>
  <si>
    <r>
      <t xml:space="preserve">LARCS Description </t>
    </r>
    <r>
      <rPr>
        <sz val="9"/>
        <color indexed="8"/>
        <rFont val="Calibri"/>
        <family val="2"/>
      </rPr>
      <t>Include details of LACR bulk supply. ( Example: copper Paragard IUD, the hormonal (progesterone) Mirena IUD, Nexplanon)</t>
    </r>
  </si>
  <si>
    <t>Total  Amount Requested for LARC</t>
  </si>
  <si>
    <t xml:space="preserve">Supplies Total </t>
  </si>
  <si>
    <t>List contracts for medical services related to the scope of work that is to be provided by a third party.  If a third party is not yet identified, describe the service to be contracted and show contractors as “To Be Named.”  Justification for any contract that delegates $100,000 or more of the scope of the project in the respondent’s funding request, must be attached behind this form.</t>
  </si>
  <si>
    <t xml:space="preserve">              CONTRACTOR NAME              (Agency or Individual)</t>
  </si>
  <si>
    <t>DESCRIPTION OF SERVICES  (Scope of Work)</t>
  </si>
  <si>
    <t>METHOD OF PAYMENT   
(i.e., Monthly, Hourly, Unit, Lump Sum)</t>
  </si>
  <si>
    <t># of Months, Hours, Units, etc.</t>
  </si>
  <si>
    <t>RATE OF PAYMENT (i.e., hourly rate, unit rate, lump sum amount)</t>
  </si>
  <si>
    <t>TOTAL</t>
  </si>
  <si>
    <t>TOTAL FROM CONTRACTUAL SUPPLEMENTAL BUDGET SHEETS</t>
  </si>
  <si>
    <t xml:space="preserve">                          Total Amount Requested for CONTRACTUAL:</t>
  </si>
  <si>
    <t xml:space="preserve">All other allowable direct costs not listed in any of the previous categories can be included in the Other cost budget category. </t>
  </si>
  <si>
    <r>
      <t xml:space="preserve">Purpose &amp; Justification: </t>
    </r>
    <r>
      <rPr>
        <b/>
        <sz val="10"/>
        <rFont val="Calibri"/>
        <family val="2"/>
      </rPr>
      <t>Please include the required quantity and cost/quantity (i.e. # of units &amp; cost per unit)</t>
    </r>
  </si>
  <si>
    <t>Cost per Unit</t>
  </si>
  <si>
    <t>TOTAL FROM OTHER SUPPLEMENTAL BUDGET SHEETS</t>
  </si>
  <si>
    <t>Total Amount Requested for Other:</t>
  </si>
  <si>
    <t>Total amount of indirect costs allocable to the project:</t>
  </si>
  <si>
    <t>Amount:</t>
  </si>
  <si>
    <t>Indirect costs are based on (mark the statement that is applicable):</t>
  </si>
  <si>
    <t>RATE:
BASE:</t>
  </si>
  <si>
    <t>   </t>
  </si>
  <si>
    <t>RATE:
TYPE:
BASE:</t>
  </si>
  <si>
    <t xml:space="preserve">Functional Title/Employee ID </t>
  </si>
  <si>
    <r>
      <t xml:space="preserve">Certification or License </t>
    </r>
    <r>
      <rPr>
        <b/>
        <sz val="8"/>
        <color indexed="8"/>
        <rFont val="Calibri"/>
        <family val="2"/>
      </rPr>
      <t>(Enter NA if not required)</t>
    </r>
  </si>
  <si>
    <t>Location</t>
  </si>
  <si>
    <t>(City, State)</t>
  </si>
  <si>
    <t>Detail Form (Supplemental)</t>
  </si>
  <si>
    <t>Date of Purchase</t>
  </si>
  <si>
    <r>
      <rPr>
        <b/>
        <sz val="10"/>
        <rFont val="Calibri"/>
        <family val="2"/>
      </rPr>
      <t>The Supplies Cost category is comprised of two components, consumable supplies and controlled assets.</t>
    </r>
    <r>
      <rPr>
        <b/>
        <sz val="10"/>
        <color indexed="8"/>
        <rFont val="Calibri"/>
        <family val="2"/>
      </rPr>
      <t xml:space="preserve"> Itemize and describe each supply item and provide an estimated quantity and cost.  Provide a justification for each supply item.  Costs may be categorized by each general type - office, computer, medical, educational, etc.  Supplies can be consumable - paper, drugs, etc., OR controlled assets costing $500 or more but less than $5,000 - computers, printers, phones, medical and lab equipment, etc.</t>
    </r>
    <r>
      <rPr>
        <b/>
        <sz val="10"/>
        <rFont val="Calibri"/>
        <family val="2"/>
      </rPr>
      <t xml:space="preserve"> LARC devices such as IUDs and contraceptive implants may be purchased in bulk using cost reimbursement dollars and should be accounted for as distinct line items from other contraceptives and pharmaceutical supplies within the supplies section of a Grantee's budget. LARC intra-uterine devices (IUDs) and implants may be combined or distinct line items. </t>
    </r>
  </si>
  <si>
    <r>
      <t>Example:</t>
    </r>
    <r>
      <rPr>
        <u/>
        <sz val="10"/>
        <color indexed="8"/>
        <rFont val="Calibri"/>
        <family val="2"/>
      </rPr>
      <t xml:space="preserve"> Medical Assistant</t>
    </r>
  </si>
  <si>
    <t>Salary Wage Total</t>
  </si>
  <si>
    <t xml:space="preserve">Mileage Cost   </t>
  </si>
  <si>
    <t xml:space="preserve">(1) Review/update the itemized elements of Fringe benefits in cells A66-A70. 
(2) Enter the Rate % of each Fringe type in cells B66:B70; match G65. These rates will auto populate the total for each Fringe Type and Personnel-Functional Title/Employee. </t>
  </si>
  <si>
    <t>Travel description</t>
  </si>
  <si>
    <t>Travel Descritipion</t>
  </si>
  <si>
    <t>MHU/Staff for overnight stay due to distance</t>
  </si>
  <si>
    <t>Grantees should establish a travel policy to comply with the terms of the Grant Agreement . Documentation must justify the travel expenses are necessary to the program, the costs are reasonable, and prior approval of HHS was obtained when required. Travel costs are the expenses for transportation, lodging, and related items incurred by employees who are in travel status on official business of the grantee.  This section is not for fuel for the MHU.</t>
  </si>
  <si>
    <t>TOTAL FROM TRAVEL SUPPLEMENTAL  MHU/Staff overnight BUDGET SHEETS</t>
  </si>
  <si>
    <t>Total for Overnight stay</t>
  </si>
  <si>
    <t>Total travel for overnight stay</t>
  </si>
  <si>
    <t>Grantees should establish a travel policy to comply with the terms of the Grant Agreement. Documentation must justify the travel expenses are necessary to the program, the costs are reasonable, and prior approval of HHS was obtained when required. Travel costs are the expenses for transportation, lodging, subsistence, and related items incurred by employees who are in travel status on official business of the grantee.  This section is not for MHU fuel cost.</t>
  </si>
  <si>
    <r>
      <t xml:space="preserve">The respondent’s most recent indirect cost rate approved by a federal cognizant agency or state single audit coordinating agency. </t>
    </r>
    <r>
      <rPr>
        <b/>
        <sz val="10"/>
        <color rgb="FF000000"/>
        <rFont val="Calibri"/>
        <family val="2"/>
      </rPr>
      <t xml:space="preserve"> Attach the current ICR acknowledgement, ICR Agreement and/or  ICR 15% De Minimis.</t>
    </r>
  </si>
  <si>
    <r>
      <t>Applies only to governmental entities</t>
    </r>
    <r>
      <rPr>
        <sz val="10"/>
        <color indexed="8"/>
        <rFont val="Calibri"/>
        <family val="2"/>
      </rPr>
      <t xml:space="preserve">. The respondent’s current </t>
    </r>
    <r>
      <rPr>
        <u/>
        <sz val="10"/>
        <color indexed="8"/>
        <rFont val="Calibri"/>
        <family val="2"/>
      </rPr>
      <t>central service cost rate</t>
    </r>
    <r>
      <rPr>
        <sz val="10"/>
        <color indexed="8"/>
        <rFont val="Calibri"/>
        <family val="2"/>
      </rPr>
      <t xml:space="preserve"> </t>
    </r>
    <r>
      <rPr>
        <b/>
        <sz val="10"/>
        <color indexed="8"/>
        <rFont val="Calibri"/>
        <family val="2"/>
      </rPr>
      <t>or</t>
    </r>
    <r>
      <rPr>
        <sz val="10"/>
        <color indexed="8"/>
        <rFont val="Calibri"/>
        <family val="2"/>
      </rPr>
      <t xml:space="preserve"> </t>
    </r>
    <r>
      <rPr>
        <u/>
        <sz val="10"/>
        <color indexed="8"/>
        <rFont val="Calibri"/>
        <family val="2"/>
      </rPr>
      <t>indirect cost rate</t>
    </r>
    <r>
      <rPr>
        <sz val="10"/>
        <color indexed="8"/>
        <rFont val="Calibri"/>
        <family val="2"/>
      </rPr>
      <t xml:space="preserve"> based on a rate proposal prepared in accordance with OMB Circular 2 CFR 200.  </t>
    </r>
    <r>
      <rPr>
        <b/>
        <sz val="10"/>
        <color indexed="8"/>
        <rFont val="Calibri"/>
        <family val="2"/>
      </rPr>
      <t xml:space="preserve">Attach a copy of Certification of Cost Allocation Plan or Certification of Indirect Costs.  
</t>
    </r>
    <r>
      <rPr>
        <b/>
        <u/>
        <sz val="10"/>
        <color indexed="8"/>
        <rFont val="Calibri"/>
        <family val="2"/>
      </rPr>
      <t>Note:</t>
    </r>
    <r>
      <rPr>
        <sz val="10"/>
        <color indexed="8"/>
        <rFont val="Calibri"/>
        <family val="2"/>
      </rPr>
      <t xml:space="preserve"> Governmental units with only a Central Service Cost Rate must also include the indirect cost of the governmental units department (i.e. HHSC).  In this case indirect costs will be comprised of central service costs (determined by applying the rate) and the indirect costs of the governmental department.  The allocation of indirect costs must be addressed in Part V - Indirect Cost Allocation of the Cost Allocation Plan that is submitted to HHSC.</t>
    </r>
  </si>
  <si>
    <r>
      <rPr>
        <b/>
        <sz val="10"/>
        <color theme="1"/>
        <rFont val="Calibri"/>
        <family val="2"/>
      </rPr>
      <t xml:space="preserve">If using an </t>
    </r>
    <r>
      <rPr>
        <b/>
        <u/>
        <sz val="10"/>
        <color theme="1"/>
        <rFont val="Calibri"/>
        <family val="2"/>
      </rPr>
      <t>central service</t>
    </r>
    <r>
      <rPr>
        <b/>
        <sz val="10"/>
        <color theme="1"/>
        <rFont val="Calibri"/>
        <family val="2"/>
      </rPr>
      <t xml:space="preserve"> or </t>
    </r>
    <r>
      <rPr>
        <b/>
        <u/>
        <sz val="10"/>
        <color theme="1"/>
        <rFont val="Calibri"/>
        <family val="2"/>
      </rPr>
      <t>indirect cost rate</t>
    </r>
    <r>
      <rPr>
        <b/>
        <sz val="10"/>
        <color theme="1"/>
        <rFont val="Calibri"/>
        <family val="2"/>
      </rPr>
      <t xml:space="preserve">, identify the types of costs that are included (being allocated) in the rate: </t>
    </r>
  </si>
  <si>
    <r>
      <t xml:space="preserve">Fringe benefits are services provided by the organization to its employees as compensation in addition to regular salaries and wages. Fringe benefit costs should be allocated on the same basis as salary and wages.
</t>
    </r>
    <r>
      <rPr>
        <b/>
        <sz val="11"/>
        <rFont val="Calibri"/>
        <family val="2"/>
      </rPr>
      <t xml:space="preserve">(1) </t>
    </r>
    <r>
      <rPr>
        <sz val="11"/>
        <rFont val="Calibri"/>
        <family val="2"/>
      </rPr>
      <t xml:space="preserve">Review/update the itemized elements of Fringe benefits in cells A67-A71. 
</t>
    </r>
    <r>
      <rPr>
        <b/>
        <sz val="11"/>
        <rFont val="Calibri"/>
        <family val="2"/>
      </rPr>
      <t xml:space="preserve">(2) </t>
    </r>
    <r>
      <rPr>
        <sz val="11"/>
        <rFont val="Calibri"/>
        <family val="2"/>
      </rPr>
      <t xml:space="preserve">Enter the Rate % of each Fringe type in cells B67:B71; match G66. These rates will auto populate the total for each Fringe Type and Personnel-Functional Title/Employee. 
		</t>
    </r>
  </si>
  <si>
    <r>
      <t xml:space="preserve">Grantees should establish a travel policy to comply with the terms of the Grant Agreement. Documentation must justify the travel expenses are necessary to the program, the costs are reasonable, and prior approval of HHS was obtained when required. Travel costs are the expenses for transportation, lodging, subsistence, and related items incurred by employees who are in travel status on official business of the grantee. Totals will automatically populate to the Budget Summary Page. This section is not for MHU fuel costs.
</t>
    </r>
    <r>
      <rPr>
        <b/>
        <sz val="11"/>
        <rFont val="Calibri"/>
        <family val="2"/>
      </rPr>
      <t>Enter the following required Travel data: (1)</t>
    </r>
    <r>
      <rPr>
        <sz val="11"/>
        <rFont val="Calibri"/>
        <family val="2"/>
      </rPr>
      <t xml:space="preserve"> MHU/Staff for overnight stay  </t>
    </r>
    <r>
      <rPr>
        <b/>
        <sz val="11"/>
        <rFont val="Calibri"/>
        <family val="2"/>
      </rPr>
      <t xml:space="preserve">(2) </t>
    </r>
    <r>
      <rPr>
        <sz val="11"/>
        <rFont val="Calibri"/>
        <family val="2"/>
      </rPr>
      <t xml:space="preserve">Justification </t>
    </r>
    <r>
      <rPr>
        <b/>
        <sz val="11"/>
        <rFont val="Calibri"/>
        <family val="2"/>
      </rPr>
      <t>(3)</t>
    </r>
    <r>
      <rPr>
        <sz val="11"/>
        <rFont val="Calibri"/>
        <family val="2"/>
      </rPr>
      <t xml:space="preserve"> Location </t>
    </r>
    <r>
      <rPr>
        <b/>
        <sz val="11"/>
        <rFont val="Calibri"/>
        <family val="2"/>
      </rPr>
      <t xml:space="preserve">(4) </t>
    </r>
    <r>
      <rPr>
        <sz val="11"/>
        <rFont val="Calibri"/>
        <family val="2"/>
      </rPr>
      <t>Number of Day/Employee</t>
    </r>
    <r>
      <rPr>
        <b/>
        <sz val="11"/>
        <rFont val="Calibri"/>
        <family val="2"/>
      </rPr>
      <t xml:space="preserve"> (5) </t>
    </r>
    <r>
      <rPr>
        <sz val="11"/>
        <rFont val="Calibri"/>
        <family val="2"/>
      </rPr>
      <t xml:space="preserve">Travel: Mileage, Airfare, Lodging, Meals, Other Cost.							</t>
    </r>
  </si>
  <si>
    <t>MHU/Staff overnight stay Travel Costs:</t>
  </si>
  <si>
    <t>Personnel costs of salaries and wages paid to employees of the organization tasked to the HHS-funded project The Personnel category includes the applicable portion of the gross salaries of employees who perform activities directly related to the Grantee's Statement of Work. Each position listed must have a percent of a FTE assigned. If there are multiples of the same position please list each one separately with the assigned FTE percent</t>
  </si>
  <si>
    <t>HHS0016783</t>
  </si>
  <si>
    <t>FY 2026 Women’s Preventive Health Mobile Units Expansion</t>
  </si>
  <si>
    <t>Expansion</t>
  </si>
  <si>
    <r>
      <t xml:space="preserve">Itemize, describe, and justify below.  Equipment is tangible nonexpendable personal property costing $5,000 or more and a useful life of more than one year. </t>
    </r>
    <r>
      <rPr>
        <b/>
        <i/>
        <sz val="10"/>
        <color rgb="FF000000"/>
        <rFont val="Calibri"/>
        <family val="2"/>
        <scheme val="minor"/>
      </rPr>
      <t xml:space="preserve"> Approved equipment must be purchased before 08/31/2026.</t>
    </r>
  </si>
  <si>
    <r>
      <t xml:space="preserve">Itemize, describe, and justify below.  Equipment is tangible nonexpendable personal property costing $5,000 or more and a useful life of more than one year.  </t>
    </r>
    <r>
      <rPr>
        <b/>
        <i/>
        <sz val="10"/>
        <color rgb="FF000000"/>
        <rFont val="Calibri"/>
        <family val="2"/>
        <scheme val="minor"/>
      </rPr>
      <t>Approved equipment must be purchased before 08/31/2026</t>
    </r>
  </si>
  <si>
    <r>
      <rPr>
        <b/>
        <sz val="12"/>
        <color indexed="10"/>
        <rFont val="Calibri"/>
        <family val="2"/>
      </rPr>
      <t>NOTE</t>
    </r>
    <r>
      <rPr>
        <b/>
        <sz val="12"/>
        <rFont val="Calibri"/>
        <family val="2"/>
      </rPr>
      <t>:  The "Women's Preventive Health MU Expansion" categories amount will populate automatically from the corresponding budget category tabs.</t>
    </r>
  </si>
  <si>
    <r>
      <t xml:space="preserve">Personnel costs are the actual costs of salaries and wages paid to employees of the organization tasked to the HHS-funded project The Personnel category includes the applicable portion of the gross salaries of employees who perform activities directly related to the Grant Agreement Statement of Work. Totals will automatically populate to the Budget Summary Page. List each position separately,
</t>
    </r>
    <r>
      <rPr>
        <b/>
        <sz val="11"/>
        <rFont val="Calibri"/>
        <family val="2"/>
      </rPr>
      <t xml:space="preserve">
Enter the following required Personnel data: (1)</t>
    </r>
    <r>
      <rPr>
        <sz val="11"/>
        <rFont val="Calibri"/>
        <family val="2"/>
      </rPr>
      <t xml:space="preserve"> Enter Functional Title/Employee ID, </t>
    </r>
    <r>
      <rPr>
        <b/>
        <sz val="11"/>
        <rFont val="Calibri"/>
        <family val="2"/>
      </rPr>
      <t xml:space="preserve">(2) </t>
    </r>
    <r>
      <rPr>
        <sz val="11"/>
        <rFont val="Calibri"/>
        <family val="2"/>
      </rPr>
      <t>Vacant Y/N,</t>
    </r>
    <r>
      <rPr>
        <b/>
        <sz val="11"/>
        <rFont val="Calibri"/>
        <family val="2"/>
      </rPr>
      <t xml:space="preserve"> (3)</t>
    </r>
    <r>
      <rPr>
        <sz val="11"/>
        <rFont val="Calibri"/>
        <family val="2"/>
      </rPr>
      <t xml:space="preserve"> Justification/Description, (4) Full Time Equivalent (FTE),</t>
    </r>
    <r>
      <rPr>
        <b/>
        <sz val="11"/>
        <rFont val="Calibri"/>
        <family val="2"/>
      </rPr>
      <t xml:space="preserve"> (5) </t>
    </r>
    <r>
      <rPr>
        <sz val="11"/>
        <rFont val="Calibri"/>
        <family val="2"/>
      </rPr>
      <t xml:space="preserve">Certification or License (Enter NA if not required) </t>
    </r>
    <r>
      <rPr>
        <b/>
        <sz val="11"/>
        <rFont val="Calibri"/>
        <family val="2"/>
      </rPr>
      <t>(6)</t>
    </r>
    <r>
      <rPr>
        <sz val="11"/>
        <rFont val="Calibri"/>
        <family val="2"/>
      </rPr>
      <t xml:space="preserve">Total Average Monthly Salary/Wage </t>
    </r>
    <r>
      <rPr>
        <b/>
        <sz val="11"/>
        <rFont val="Calibri"/>
        <family val="2"/>
      </rPr>
      <t xml:space="preserve">(7) </t>
    </r>
    <r>
      <rPr>
        <sz val="11"/>
        <rFont val="Calibri"/>
        <family val="2"/>
      </rPr>
      <t xml:space="preserve">Number of Months, </t>
    </r>
    <r>
      <rPr>
        <b/>
        <sz val="11"/>
        <rFont val="Calibri"/>
        <family val="2"/>
      </rPr>
      <t xml:space="preserve">(8) </t>
    </r>
    <r>
      <rPr>
        <sz val="11"/>
        <rFont val="Calibri"/>
        <family val="2"/>
      </rPr>
      <t xml:space="preserve">Salary/Wages Requested for Project. 
		</t>
    </r>
  </si>
  <si>
    <t>DESCRIPTION OF SERVICES      (Scope of Work)</t>
  </si>
  <si>
    <t>CONTRACTOR NAME               (Agency or Individual)</t>
  </si>
  <si>
    <t xml:space="preserve">Exhibit I, Requested Annual Budget Template,FY 2026 Women’s Preventive Health Mobile Unit Expansion Budget Workbook Instructions </t>
  </si>
  <si>
    <r>
      <t xml:space="preserve">In preparing the budget, you must budget all estimated costs that your organization will incur in carrying out the FY 2026 Women’s Preventive Health Mobile Units Expansion Program. 
Complete each budget category detail template I-1:I-7. </t>
    </r>
    <r>
      <rPr>
        <u/>
        <sz val="11"/>
        <rFont val="Calibri"/>
        <family val="2"/>
      </rPr>
      <t>Fill all budget forms out in WHOLE DOLLARS</t>
    </r>
    <r>
      <rPr>
        <sz val="11"/>
        <rFont val="Calibri"/>
        <family val="2"/>
      </rPr>
      <t xml:space="preserve">. If a primary budget category detail template does not accommodate all items in your budget, use the respective supplemental budget templates at the end of this workbook, I-1a:I-6a.  The total of each supplemental category detail budget template will automatically populate to the last line of the respective primary budget category template. 
Below instructions provide details on each tab. Please ensure all budget category details match your monthly supporting documents General Ledger. </t>
    </r>
  </si>
  <si>
    <t>I-Budget Summary</t>
  </si>
  <si>
    <t xml:space="preserve">I-1: Personnel Budget Category Detail Form </t>
  </si>
  <si>
    <t>I - 1 Personnel-Fringe Category Detail Form</t>
  </si>
  <si>
    <t>I - 2: TRAVEL Budget Category Detail Form</t>
  </si>
  <si>
    <t>I - 3 Equipment Category Detail Form</t>
  </si>
  <si>
    <t>I - 4 Supplies Category Detail Form</t>
  </si>
  <si>
    <t>I- 5 Contractual Category Detail Form</t>
  </si>
  <si>
    <t>I - 6 Other Category Detail Form</t>
  </si>
  <si>
    <t>I-7 Indirect Cost Detail Page</t>
  </si>
  <si>
    <t>Exhibit I, Requested Annual Budget Template, I-6a: ESTIMATED OTHER Budget Category Detail Form (Supplemental)</t>
  </si>
  <si>
    <t>Exhibit I, Requested Annual Budget Template, I-5a: ESTIMATED CONTRACTUAL Budget Category Detail Form (Supplemental)</t>
  </si>
  <si>
    <t>Exhibit I, Requested Annual Budget Template, I-4a: ESTIMATED  SUPPLIES Budget Category Detail Form (Supplemental)</t>
  </si>
  <si>
    <t xml:space="preserve">Exhibit I, Requested Annual Budget Template, I-3a: ESTIMATED EQUIPMENT AND CONTROLLED ASSETS Budget Category </t>
  </si>
  <si>
    <t>Exhibit I, Requested Annual Budget Template, I-2a: ESTIMATED TRAVEL Budget Category Detail Form (Supplemental)</t>
  </si>
  <si>
    <t>Exhibit I, Requested Annual Budget Template, I-1b:ESTIMATED PERSONNEL Budget Category Detail Form (Supplemental)</t>
  </si>
  <si>
    <t xml:space="preserve">Exhibit I, Requested Annual Budget Template, Supplemental I-1: ESTIMATED PERSONNEL Budget Category Detail Form </t>
  </si>
  <si>
    <t>Exhibit I, Requested Annual Budget Template, SUPPLEMENTAL FORMS INSTRUCTIONS</t>
  </si>
  <si>
    <t>I-1 Personnel Supplemental</t>
  </si>
  <si>
    <t>I-2 Travel Supplemental</t>
  </si>
  <si>
    <t>I-3 Equipment Supplemental</t>
  </si>
  <si>
    <t>I-4 Supplies Supplemental</t>
  </si>
  <si>
    <t>I-5 Contractual Supplemental</t>
  </si>
  <si>
    <t>I-6 Other Supplemental</t>
  </si>
  <si>
    <t>The budget templates that follow are intended to supplement cost reimbursement budgets when there are too many items to fit on the primary budget template.  Applicants that have utilized all the lines on the primary budget template must use the supplemental templates to list detail information for the respective budget category.  For example, after all the lines on the primary budget template for Personnel (tab labeled I - 1 Personnel) have been used, go to the supplemental template labeled "I - 1a Personnel Supp” and if all the lines are used on this template, go to the next template labeled "I - 1b Personnel".  The amounts on each supplemental template will automatically total and the total from both templates will automatically be inserted on the last line of the primary budget template. 
The supplemental budget templates are:</t>
  </si>
  <si>
    <t>I -7: ESTIMATED Indirect Costs</t>
  </si>
  <si>
    <t>Part A  I - 7 Indirect Costs</t>
  </si>
  <si>
    <t>Exhibit I, Requested Annual Budget Template, Part B  I - 7 Indirect Costs</t>
  </si>
  <si>
    <t>Exhibit I, Requested Annual Budget Template, I-6: ESTIMATED OTHER Budget Category Detail Form</t>
  </si>
  <si>
    <t>Exhibit I, Requested Annual Budget Template, I-5: ESTIMATED CONTRACTUAL Budget Category Detail Form</t>
  </si>
  <si>
    <t>Exhibit I, Requested Annual Budget Template, I-4: ESTIMATED SUPPLIES Budget Category Detail Form</t>
  </si>
  <si>
    <t>Exhibit I, Requested Annual Budget Template, I-3: ESTIMATED EQUIPMENT AND CONTROLLED ASSETS Budget Category Detail Form</t>
  </si>
  <si>
    <t>Exhibit I, Requested Annual Budget Template, I-2: ESTIMATED TRAVEL Budget Category Detail Form</t>
  </si>
  <si>
    <t xml:space="preserve">Exhibit I, Requested Annual Budget Template, I-1: ESTIMATED PERSONNEL Budget Category Detail Form </t>
  </si>
  <si>
    <t xml:space="preserve">I: BUDGET SUMMARY </t>
  </si>
  <si>
    <t>TOTAL I-1b Personnel Budget Category</t>
  </si>
  <si>
    <t xml:space="preserve">I-5a  CONTRACTUAL Budget </t>
  </si>
  <si>
    <t xml:space="preserve">I-6a  OTHER Budget </t>
  </si>
  <si>
    <t>I-1a  PERSONNEL Budget Cat</t>
  </si>
  <si>
    <t>I-1b  PERSONNEL Budget Cat</t>
  </si>
  <si>
    <t>I-2a  TRAVEL Budget Catego</t>
  </si>
  <si>
    <t>I-3a  EQUIPMENT AND CONTRO</t>
  </si>
  <si>
    <t>I-4a  SUPPLIES Budget Cate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</si>
</sst>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6" formatCode="&quot;$&quot;#,##0_);[Red]\(&quot;$&quot;#,##0\)"/>
    <numFmt numFmtId="8" formatCode="&quot;$&quot;#,##0.00_);[Red]\(&quot;$&quot;#,##0.00\)"/>
    <numFmt numFmtId="44" formatCode="_(&quot;$&quot;* #,##0.00_);_(&quot;$&quot;* \(#,##0.00\);_(&quot;$&quot;* &quot;-&quot;??_);_(@_)"/>
    <numFmt numFmtId="164" formatCode="&quot;$&quot;#,##0.00"/>
    <numFmt numFmtId="165" formatCode="&quot;$&quot;#,##0"/>
    <numFmt numFmtId="166" formatCode="00000"/>
    <numFmt numFmtId="167" formatCode="&quot;$&quot;#,##0.000"/>
    <numFmt numFmtId="168" formatCode="mm/dd/yy;@"/>
  </numFmts>
  <fonts count="65" x14ac:knownFonts="1">
    <font>
      <sz val="12"/>
      <color theme="1"/>
      <name val="Verdana"/>
      <family val="2"/>
    </font>
    <font>
      <b/>
      <sz val="12"/>
      <name val="Calibri"/>
      <family val="2"/>
    </font>
    <font>
      <sz val="10"/>
      <name val="Calibri"/>
      <family val="2"/>
    </font>
    <font>
      <b/>
      <sz val="10"/>
      <name val="Calibri"/>
      <family val="2"/>
    </font>
    <font>
      <b/>
      <sz val="11"/>
      <name val="Calibri"/>
      <family val="2"/>
    </font>
    <font>
      <sz val="10"/>
      <color indexed="8"/>
      <name val="Calibri"/>
      <family val="2"/>
    </font>
    <font>
      <b/>
      <sz val="10"/>
      <color indexed="8"/>
      <name val="Calibri"/>
      <family val="2"/>
    </font>
    <font>
      <b/>
      <u/>
      <sz val="10"/>
      <color indexed="8"/>
      <name val="Calibri"/>
      <family val="2"/>
    </font>
    <font>
      <sz val="11"/>
      <name val="Calibri"/>
      <family val="2"/>
    </font>
    <font>
      <b/>
      <sz val="8"/>
      <color indexed="8"/>
      <name val="Calibri"/>
      <family val="2"/>
    </font>
    <font>
      <u/>
      <sz val="10"/>
      <color indexed="8"/>
      <name val="Calibri"/>
      <family val="2"/>
    </font>
    <font>
      <sz val="10"/>
      <color indexed="8"/>
      <name val="Arial"/>
      <family val="2"/>
    </font>
    <font>
      <sz val="10"/>
      <color indexed="30"/>
      <name val="Calibri"/>
      <family val="2"/>
    </font>
    <font>
      <b/>
      <sz val="12"/>
      <color indexed="10"/>
      <name val="Calibri"/>
      <family val="2"/>
    </font>
    <font>
      <b/>
      <sz val="10"/>
      <color indexed="8"/>
      <name val="Arial"/>
      <family val="2"/>
    </font>
    <font>
      <u/>
      <sz val="11"/>
      <name val="Calibri"/>
      <family val="2"/>
    </font>
    <font>
      <b/>
      <sz val="9"/>
      <color indexed="8"/>
      <name val="Arial"/>
      <family val="2"/>
    </font>
    <font>
      <b/>
      <sz val="11"/>
      <color indexed="8"/>
      <name val="Calibri"/>
      <family val="2"/>
    </font>
    <font>
      <b/>
      <sz val="9"/>
      <color indexed="8"/>
      <name val="Calibri"/>
      <family val="2"/>
    </font>
    <font>
      <sz val="9"/>
      <color indexed="8"/>
      <name val="Calibri"/>
      <family val="2"/>
    </font>
    <font>
      <b/>
      <u/>
      <sz val="11"/>
      <name val="Calibri"/>
      <family val="2"/>
    </font>
    <font>
      <sz val="12"/>
      <color theme="1"/>
      <name val="Verdana"/>
      <family val="2"/>
    </font>
    <font>
      <u/>
      <sz val="12"/>
      <color theme="10"/>
      <name val="Verdana"/>
      <family val="2"/>
    </font>
    <font>
      <sz val="10"/>
      <name val="Calibri"/>
      <family val="2"/>
      <scheme val="minor"/>
    </font>
    <font>
      <b/>
      <sz val="13"/>
      <color indexed="8"/>
      <name val="Calibri"/>
      <family val="2"/>
      <scheme val="minor"/>
    </font>
    <font>
      <sz val="10"/>
      <color indexed="8"/>
      <name val="Calibri"/>
      <family val="2"/>
      <scheme val="minor"/>
    </font>
    <font>
      <b/>
      <sz val="10"/>
      <color indexed="8"/>
      <name val="Calibri"/>
      <family val="2"/>
      <scheme val="minor"/>
    </font>
    <font>
      <sz val="11"/>
      <name val="Calibri"/>
      <family val="2"/>
      <scheme val="minor"/>
    </font>
    <font>
      <b/>
      <sz val="10"/>
      <name val="Calibri"/>
      <family val="2"/>
      <scheme val="minor"/>
    </font>
    <font>
      <sz val="11"/>
      <color indexed="8"/>
      <name val="Calibri"/>
      <family val="2"/>
      <scheme val="minor"/>
    </font>
    <font>
      <b/>
      <sz val="9"/>
      <name val="Calibri"/>
      <family val="2"/>
      <scheme val="minor"/>
    </font>
    <font>
      <sz val="9"/>
      <color indexed="8"/>
      <name val="Calibri"/>
      <family val="2"/>
      <scheme val="minor"/>
    </font>
    <font>
      <sz val="9"/>
      <name val="Calibri"/>
      <family val="2"/>
      <scheme val="minor"/>
    </font>
    <font>
      <b/>
      <sz val="9"/>
      <color indexed="8"/>
      <name val="Calibri"/>
      <family val="2"/>
      <scheme val="minor"/>
    </font>
    <font>
      <b/>
      <sz val="11"/>
      <color indexed="8"/>
      <name val="Calibri"/>
      <family val="2"/>
      <scheme val="minor"/>
    </font>
    <font>
      <b/>
      <sz val="14"/>
      <name val="Calibri"/>
      <family val="2"/>
      <scheme val="minor"/>
    </font>
    <font>
      <sz val="12"/>
      <name val="Calibri"/>
      <family val="2"/>
      <scheme val="minor"/>
    </font>
    <font>
      <b/>
      <u/>
      <sz val="10"/>
      <color indexed="8"/>
      <name val="Calibri"/>
      <family val="2"/>
      <scheme val="minor"/>
    </font>
    <font>
      <b/>
      <sz val="12"/>
      <name val="Calibri"/>
      <family val="2"/>
      <scheme val="minor"/>
    </font>
    <font>
      <b/>
      <sz val="12"/>
      <color indexed="8"/>
      <name val="Calibri"/>
      <family val="2"/>
      <scheme val="minor"/>
    </font>
    <font>
      <sz val="12"/>
      <color indexed="8"/>
      <name val="Calibri"/>
      <family val="2"/>
      <scheme val="minor"/>
    </font>
    <font>
      <b/>
      <u/>
      <sz val="10"/>
      <name val="Calibri"/>
      <family val="2"/>
      <scheme val="minor"/>
    </font>
    <font>
      <b/>
      <i/>
      <sz val="10"/>
      <color indexed="8"/>
      <name val="Calibri"/>
      <family val="2"/>
      <scheme val="minor"/>
    </font>
    <font>
      <u/>
      <sz val="11"/>
      <color indexed="12"/>
      <name val="Calibri"/>
      <family val="2"/>
      <scheme val="minor"/>
    </font>
    <font>
      <b/>
      <sz val="11"/>
      <name val="Calibri"/>
      <family val="2"/>
      <scheme val="minor"/>
    </font>
    <font>
      <u/>
      <sz val="8"/>
      <color theme="4"/>
      <name val="Verdana"/>
      <family val="2"/>
    </font>
    <font>
      <u/>
      <sz val="11"/>
      <color theme="10"/>
      <name val="Calibri"/>
      <family val="2"/>
      <scheme val="minor"/>
    </font>
    <font>
      <u/>
      <sz val="12"/>
      <color theme="10"/>
      <name val="Calibri"/>
      <family val="2"/>
      <scheme val="minor"/>
    </font>
    <font>
      <sz val="10"/>
      <name val="Arial"/>
      <family val="2"/>
    </font>
    <font>
      <b/>
      <sz val="10"/>
      <color indexed="8"/>
      <name val="Arial"/>
      <family val="2"/>
    </font>
    <font>
      <b/>
      <sz val="10"/>
      <name val="Arial"/>
      <family val="2"/>
    </font>
    <font>
      <sz val="10"/>
      <color theme="1"/>
      <name val="Arial"/>
      <family val="2"/>
    </font>
    <font>
      <sz val="10"/>
      <name val="Arial"/>
      <family val="2"/>
    </font>
    <font>
      <sz val="8"/>
      <color rgb="FF000000"/>
      <name val="Calibri"/>
      <family val="2"/>
    </font>
    <font>
      <sz val="11"/>
      <color rgb="FF000000"/>
      <name val="Calibri"/>
      <family val="2"/>
    </font>
    <font>
      <sz val="10"/>
      <color rgb="FF000000"/>
      <name val="Arial"/>
      <family val="2"/>
    </font>
    <font>
      <b/>
      <sz val="11"/>
      <color rgb="FF000000"/>
      <name val="Calibri"/>
      <family val="2"/>
      <scheme val="minor"/>
    </font>
    <font>
      <sz val="10"/>
      <color rgb="FF000000"/>
      <name val="Calibri"/>
      <family val="2"/>
    </font>
    <font>
      <sz val="12"/>
      <color theme="1"/>
      <name val="Calibri"/>
      <family val="2"/>
      <scheme val="minor"/>
    </font>
    <font>
      <b/>
      <sz val="10"/>
      <color theme="1"/>
      <name val="Calibri"/>
      <family val="2"/>
    </font>
    <font>
      <b/>
      <sz val="10"/>
      <color rgb="FF000000"/>
      <name val="Calibri"/>
      <family val="2"/>
    </font>
    <font>
      <b/>
      <u/>
      <sz val="10"/>
      <color theme="1"/>
      <name val="Calibri"/>
      <family val="2"/>
    </font>
    <font>
      <sz val="11"/>
      <color rgb="FF0070C0"/>
      <name val="Calibri"/>
      <family val="2"/>
      <scheme val="minor"/>
    </font>
    <font>
      <b/>
      <sz val="11"/>
      <color rgb="FF0070C0"/>
      <name val="Calibri"/>
      <family val="2"/>
      <scheme val="minor"/>
    </font>
    <font>
      <b/>
      <i/>
      <sz val="10"/>
      <color rgb="FF000000"/>
      <name val="Calibri"/>
      <family val="2"/>
      <scheme val="minor"/>
    </font>
  </fonts>
  <fills count="9">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theme="0" tint="-0.249977111117893"/>
        <bgColor indexed="64"/>
      </patternFill>
    </fill>
    <fill>
      <patternFill patternType="solid">
        <fgColor rgb="FFFFFFFF"/>
        <bgColor rgb="FF000000"/>
      </patternFill>
    </fill>
  </fills>
  <borders count="92">
    <border>
      <left/>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double">
        <color indexed="64"/>
      </bottom>
      <diagonal/>
    </border>
    <border>
      <left style="thin">
        <color indexed="64"/>
      </left>
      <right/>
      <top/>
      <bottom style="thin">
        <color indexed="64"/>
      </bottom>
      <diagonal/>
    </border>
    <border>
      <left/>
      <right/>
      <top/>
      <bottom style="double">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medium">
        <color indexed="64"/>
      </bottom>
      <diagonal/>
    </border>
    <border>
      <left style="thin">
        <color indexed="64"/>
      </left>
      <right/>
      <top style="double">
        <color indexed="64"/>
      </top>
      <bottom style="thin">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top/>
      <bottom style="medium">
        <color indexed="64"/>
      </bottom>
      <diagonal/>
    </border>
    <border>
      <left style="thin">
        <color indexed="64"/>
      </left>
      <right style="thin">
        <color indexed="64"/>
      </right>
      <top style="thin">
        <color indexed="64"/>
      </top>
      <bottom style="medium">
        <color indexed="64"/>
      </bottom>
      <diagonal/>
    </border>
    <border>
      <left style="thick">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ck">
        <color indexed="64"/>
      </right>
      <top style="thin">
        <color indexed="64"/>
      </top>
      <bottom style="thin">
        <color indexed="64"/>
      </bottom>
      <diagonal/>
    </border>
    <border>
      <left style="thick">
        <color indexed="64"/>
      </left>
      <right style="thick">
        <color indexed="64"/>
      </right>
      <top style="thin">
        <color indexed="64"/>
      </top>
      <bottom style="thin">
        <color indexed="64"/>
      </bottom>
      <diagonal/>
    </border>
    <border>
      <left/>
      <right style="thick">
        <color indexed="64"/>
      </right>
      <top/>
      <bottom style="thin">
        <color indexed="64"/>
      </bottom>
      <diagonal/>
    </border>
    <border>
      <left style="thick">
        <color indexed="64"/>
      </left>
      <right style="thick">
        <color indexed="64"/>
      </right>
      <top/>
      <bottom style="thin">
        <color indexed="64"/>
      </bottom>
      <diagonal/>
    </border>
    <border>
      <left style="thin">
        <color indexed="64"/>
      </left>
      <right style="thick">
        <color indexed="64"/>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medium">
        <color indexed="64"/>
      </left>
      <right style="medium">
        <color indexed="64"/>
      </right>
      <top/>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medium">
        <color indexed="64"/>
      </left>
      <right style="thin">
        <color indexed="64"/>
      </right>
      <top style="medium">
        <color indexed="64"/>
      </top>
      <bottom style="double">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bottom style="double">
        <color indexed="64"/>
      </bottom>
      <diagonal/>
    </border>
    <border>
      <left/>
      <right style="thin">
        <color indexed="64"/>
      </right>
      <top/>
      <bottom style="double">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right style="medium">
        <color indexed="64"/>
      </right>
      <top/>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medium">
        <color indexed="64"/>
      </top>
      <bottom/>
      <diagonal/>
    </border>
    <border>
      <left style="medium">
        <color indexed="64"/>
      </left>
      <right/>
      <top style="medium">
        <color indexed="64"/>
      </top>
      <bottom/>
      <diagonal/>
    </border>
    <border>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top style="medium">
        <color indexed="64"/>
      </top>
      <bottom/>
      <diagonal/>
    </border>
    <border>
      <left style="thin">
        <color indexed="64"/>
      </left>
      <right style="thin">
        <color indexed="64"/>
      </right>
      <top style="double">
        <color indexed="64"/>
      </top>
      <bottom/>
      <diagonal/>
    </border>
    <border>
      <left style="thin">
        <color indexed="64"/>
      </left>
      <right/>
      <top style="double">
        <color indexed="64"/>
      </top>
      <bottom/>
      <diagonal/>
    </border>
    <border>
      <left/>
      <right style="thin">
        <color indexed="64"/>
      </right>
      <top style="double">
        <color indexed="64"/>
      </top>
      <bottom/>
      <diagonal/>
    </border>
    <border>
      <left/>
      <right style="thin">
        <color indexed="64"/>
      </right>
      <top style="double">
        <color indexed="64"/>
      </top>
      <bottom style="thin">
        <color indexed="64"/>
      </bottom>
      <diagonal/>
    </border>
    <border>
      <left style="medium">
        <color indexed="64"/>
      </left>
      <right/>
      <top style="double">
        <color indexed="64"/>
      </top>
      <bottom style="thin">
        <color indexed="64"/>
      </bottom>
      <diagonal/>
    </border>
    <border>
      <left style="medium">
        <color indexed="64"/>
      </left>
      <right/>
      <top style="medium">
        <color indexed="64"/>
      </top>
      <bottom style="double">
        <color indexed="64"/>
      </bottom>
      <diagonal/>
    </border>
    <border>
      <left/>
      <right style="thin">
        <color indexed="64"/>
      </right>
      <top style="medium">
        <color indexed="64"/>
      </top>
      <bottom style="double">
        <color indexed="64"/>
      </bottom>
      <diagonal/>
    </border>
    <border>
      <left style="medium">
        <color indexed="64"/>
      </left>
      <right/>
      <top style="thin">
        <color indexed="64"/>
      </top>
      <bottom style="thin">
        <color indexed="64"/>
      </bottom>
      <diagonal/>
    </border>
    <border>
      <left style="thin">
        <color indexed="64"/>
      </left>
      <right style="medium">
        <color indexed="64"/>
      </right>
      <top/>
      <bottom/>
      <diagonal/>
    </border>
    <border>
      <left style="thin">
        <color indexed="64"/>
      </left>
      <right style="medium">
        <color indexed="64"/>
      </right>
      <top/>
      <bottom style="double">
        <color indexed="64"/>
      </bottom>
      <diagonal/>
    </border>
    <border>
      <left style="medium">
        <color indexed="64"/>
      </left>
      <right/>
      <top style="thin">
        <color indexed="64"/>
      </top>
      <bottom/>
      <diagonal/>
    </border>
    <border>
      <left/>
      <right style="thin">
        <color indexed="64"/>
      </right>
      <top style="medium">
        <color indexed="64"/>
      </top>
      <bottom style="medium">
        <color indexed="64"/>
      </bottom>
      <diagonal/>
    </border>
    <border>
      <left style="medium">
        <color indexed="64"/>
      </left>
      <right/>
      <top/>
      <bottom style="thin">
        <color indexed="64"/>
      </bottom>
      <diagonal/>
    </border>
    <border>
      <left/>
      <right style="thin">
        <color indexed="64"/>
      </right>
      <top style="medium">
        <color indexed="64"/>
      </top>
      <bottom/>
      <diagonal/>
    </border>
    <border>
      <left/>
      <right style="thin">
        <color indexed="64"/>
      </right>
      <top/>
      <bottom style="medium">
        <color indexed="64"/>
      </bottom>
      <diagonal/>
    </border>
    <border>
      <left style="thin">
        <color rgb="FF000000"/>
      </left>
      <right/>
      <top style="thin">
        <color rgb="FF000000"/>
      </top>
      <bottom/>
      <diagonal/>
    </border>
    <border>
      <left style="medium">
        <color indexed="64"/>
      </left>
      <right style="medium">
        <color indexed="64"/>
      </right>
      <top style="medium">
        <color indexed="64"/>
      </top>
      <bottom/>
      <diagonal/>
    </border>
    <border>
      <left style="medium">
        <color indexed="64"/>
      </left>
      <right style="medium">
        <color indexed="64"/>
      </right>
      <top/>
      <bottom style="double">
        <color auto="1"/>
      </bottom>
      <diagonal/>
    </border>
    <border>
      <left style="medium">
        <color indexed="64"/>
      </left>
      <right style="medium">
        <color indexed="64"/>
      </right>
      <top style="thin">
        <color indexed="64"/>
      </top>
      <bottom/>
      <diagonal/>
    </border>
  </borders>
  <cellStyleXfs count="7">
    <xf numFmtId="0" fontId="0" fillId="0" borderId="0"/>
    <xf numFmtId="44" fontId="21" fillId="0" borderId="0" applyFont="0" applyFill="0" applyBorder="0" applyAlignment="0" applyProtection="0"/>
    <xf numFmtId="0" fontId="22" fillId="0" borderId="0" applyNumberFormat="0" applyFill="0" applyBorder="0" applyAlignment="0" applyProtection="0"/>
    <xf numFmtId="9" fontId="21" fillId="0" borderId="0" applyFont="0" applyFill="0" applyBorder="0" applyAlignment="0" applyProtection="0"/>
    <xf numFmtId="0" fontId="58" fillId="0" borderId="0"/>
    <xf numFmtId="44" fontId="58" fillId="0" borderId="0" applyFont="0" applyFill="0" applyBorder="0" applyAlignment="0" applyProtection="0"/>
    <xf numFmtId="0" fontId="47" fillId="0" borderId="0" applyNumberFormat="0" applyFill="0" applyBorder="0" applyAlignment="0" applyProtection="0"/>
  </cellStyleXfs>
  <cellXfs count="705">
    <xf numFmtId="0" fontId="0" fillId="0" borderId="0" xfId="0"/>
    <xf numFmtId="0" fontId="23" fillId="0" borderId="0" xfId="0" applyFont="1"/>
    <xf numFmtId="0" fontId="23" fillId="0" borderId="0" xfId="0" applyFont="1" applyAlignment="1">
      <alignment vertical="center"/>
    </xf>
    <xf numFmtId="0" fontId="25" fillId="0" borderId="0" xfId="0" applyFont="1" applyAlignment="1">
      <alignment horizontal="justify" wrapText="1"/>
    </xf>
    <xf numFmtId="0" fontId="23" fillId="0" borderId="0" xfId="0" applyFont="1" applyAlignment="1">
      <alignment wrapText="1"/>
    </xf>
    <xf numFmtId="0" fontId="23" fillId="0" borderId="0" xfId="0" applyFont="1" applyAlignment="1">
      <alignment horizontal="justify"/>
    </xf>
    <xf numFmtId="0" fontId="26" fillId="0" borderId="0" xfId="0" applyFont="1" applyAlignment="1">
      <alignment horizontal="left" vertical="center"/>
    </xf>
    <xf numFmtId="0" fontId="26" fillId="0" borderId="0" xfId="0" applyFont="1" applyAlignment="1">
      <alignment horizontal="justify" wrapText="1"/>
    </xf>
    <xf numFmtId="0" fontId="27" fillId="0" borderId="0" xfId="0" applyFont="1" applyAlignment="1">
      <alignment horizontal="justify" wrapText="1"/>
    </xf>
    <xf numFmtId="0" fontId="28" fillId="0" borderId="0" xfId="0" applyFont="1"/>
    <xf numFmtId="0" fontId="25" fillId="0" borderId="1" xfId="0" applyFont="1" applyBorder="1" applyAlignment="1" applyProtection="1">
      <alignment horizontal="left" vertical="center" wrapText="1" readingOrder="1"/>
      <protection locked="0"/>
    </xf>
    <xf numFmtId="0" fontId="25" fillId="0" borderId="1" xfId="0" applyFont="1" applyBorder="1" applyAlignment="1" applyProtection="1">
      <alignment horizontal="center" vertical="center" wrapText="1"/>
      <protection locked="0"/>
    </xf>
    <xf numFmtId="0" fontId="28" fillId="0" borderId="0" xfId="0" applyFont="1" applyAlignment="1">
      <alignment horizontal="center" vertical="center"/>
    </xf>
    <xf numFmtId="0" fontId="28" fillId="0" borderId="0" xfId="0" applyFont="1" applyAlignment="1">
      <alignment horizontal="justify" wrapText="1"/>
    </xf>
    <xf numFmtId="0" fontId="30" fillId="0" borderId="0" xfId="0" applyFont="1"/>
    <xf numFmtId="0" fontId="31" fillId="0" borderId="1" xfId="0" applyFont="1" applyBorder="1" applyAlignment="1">
      <alignment horizontal="justify" wrapText="1"/>
    </xf>
    <xf numFmtId="165" fontId="25" fillId="0" borderId="1" xfId="0" applyNumberFormat="1" applyFont="1" applyBorder="1" applyAlignment="1" applyProtection="1">
      <alignment horizontal="right" vertical="center" wrapText="1"/>
      <protection locked="0"/>
    </xf>
    <xf numFmtId="0" fontId="31" fillId="0" borderId="3" xfId="0" applyFont="1" applyBorder="1" applyAlignment="1">
      <alignment horizontal="justify" wrapText="1"/>
    </xf>
    <xf numFmtId="165" fontId="25" fillId="0" borderId="3" xfId="0" applyNumberFormat="1" applyFont="1" applyBorder="1" applyAlignment="1" applyProtection="1">
      <alignment horizontal="right" vertical="center" wrapText="1"/>
      <protection locked="0"/>
    </xf>
    <xf numFmtId="165" fontId="25" fillId="0" borderId="3" xfId="0" applyNumberFormat="1" applyFont="1" applyBorder="1" applyAlignment="1" applyProtection="1">
      <alignment horizontal="right" wrapText="1"/>
      <protection locked="0"/>
    </xf>
    <xf numFmtId="0" fontId="32" fillId="0" borderId="3" xfId="0" applyFont="1" applyBorder="1" applyAlignment="1">
      <alignment horizontal="left"/>
    </xf>
    <xf numFmtId="0" fontId="30" fillId="0" borderId="3" xfId="0" applyFont="1" applyBorder="1" applyAlignment="1">
      <alignment horizontal="right"/>
    </xf>
    <xf numFmtId="0" fontId="23" fillId="0" borderId="0" xfId="0" applyFont="1" applyAlignment="1">
      <alignment horizontal="center" vertical="center" wrapText="1"/>
    </xf>
    <xf numFmtId="0" fontId="30" fillId="0" borderId="0" xfId="0" applyFont="1" applyAlignment="1">
      <alignment horizontal="right"/>
    </xf>
    <xf numFmtId="165" fontId="25" fillId="0" borderId="0" xfId="0" applyNumberFormat="1" applyFont="1" applyAlignment="1">
      <alignment horizontal="right" wrapText="1"/>
    </xf>
    <xf numFmtId="0" fontId="28" fillId="0" borderId="0" xfId="0" applyFont="1" applyAlignment="1">
      <alignment horizontal="center"/>
    </xf>
    <xf numFmtId="164" fontId="23" fillId="0" borderId="0" xfId="0" applyNumberFormat="1" applyFont="1" applyAlignment="1">
      <alignment horizontal="center"/>
    </xf>
    <xf numFmtId="0" fontId="33" fillId="2" borderId="6" xfId="0" applyFont="1" applyFill="1" applyBorder="1" applyAlignment="1">
      <alignment horizontal="center" vertical="top" wrapText="1"/>
    </xf>
    <xf numFmtId="1" fontId="23" fillId="0" borderId="1" xfId="0" applyNumberFormat="1" applyFont="1" applyBorder="1" applyAlignment="1" applyProtection="1">
      <alignment horizontal="center" vertical="center" wrapText="1"/>
      <protection locked="0"/>
    </xf>
    <xf numFmtId="167" fontId="23" fillId="0" borderId="1" xfId="0" applyNumberFormat="1" applyFont="1" applyBorder="1" applyAlignment="1" applyProtection="1">
      <alignment horizontal="center" vertical="center" wrapText="1"/>
      <protection locked="0"/>
    </xf>
    <xf numFmtId="0" fontId="23" fillId="0" borderId="0" xfId="0" applyFont="1" applyAlignment="1">
      <alignment horizontal="justify" vertical="top" wrapText="1"/>
    </xf>
    <xf numFmtId="164" fontId="23" fillId="0" borderId="0" xfId="0" applyNumberFormat="1" applyFont="1" applyAlignment="1">
      <alignment horizontal="center" vertical="center" wrapText="1"/>
    </xf>
    <xf numFmtId="8" fontId="23" fillId="0" borderId="0" xfId="0" applyNumberFormat="1" applyFont="1" applyAlignment="1">
      <alignment horizontal="center" vertical="center" wrapText="1"/>
    </xf>
    <xf numFmtId="0" fontId="26" fillId="0" borderId="0" xfId="0" applyFont="1" applyAlignment="1">
      <alignment horizontal="right" wrapText="1"/>
    </xf>
    <xf numFmtId="6" fontId="25" fillId="0" borderId="0" xfId="0" applyNumberFormat="1" applyFont="1" applyAlignment="1">
      <alignment horizontal="center" wrapText="1"/>
    </xf>
    <xf numFmtId="0" fontId="34" fillId="0" borderId="0" xfId="0" applyFont="1" applyAlignment="1">
      <alignment horizontal="right" wrapText="1"/>
    </xf>
    <xf numFmtId="0" fontId="26" fillId="0" borderId="0" xfId="0" applyFont="1" applyAlignment="1">
      <alignment horizontal="right" vertical="center" wrapText="1"/>
    </xf>
    <xf numFmtId="0" fontId="26" fillId="0" borderId="0" xfId="0" applyFont="1" applyAlignment="1">
      <alignment horizontal="right" vertical="center"/>
    </xf>
    <xf numFmtId="0" fontId="23" fillId="0" borderId="8" xfId="0" applyFont="1" applyBorder="1"/>
    <xf numFmtId="0" fontId="26" fillId="0" borderId="0" xfId="0" applyFont="1" applyAlignment="1">
      <alignment horizontal="center" wrapText="1"/>
    </xf>
    <xf numFmtId="0" fontId="25" fillId="0" borderId="0" xfId="0" applyFont="1" applyAlignment="1">
      <alignment horizontal="justify"/>
    </xf>
    <xf numFmtId="165" fontId="23" fillId="0" borderId="0" xfId="0" applyNumberFormat="1" applyFont="1" applyAlignment="1">
      <alignment horizontal="right"/>
    </xf>
    <xf numFmtId="0" fontId="35" fillId="0" borderId="0" xfId="0" applyFont="1" applyAlignment="1">
      <alignment horizontal="center"/>
    </xf>
    <xf numFmtId="0" fontId="27" fillId="0" borderId="0" xfId="0" applyFont="1" applyAlignment="1">
      <alignment vertical="top" wrapText="1"/>
    </xf>
    <xf numFmtId="0" fontId="36" fillId="0" borderId="0" xfId="0" applyFont="1"/>
    <xf numFmtId="0" fontId="25" fillId="0" borderId="1" xfId="0" applyFont="1" applyBorder="1" applyAlignment="1" applyProtection="1">
      <alignment horizontal="justify" vertical="center" wrapText="1"/>
      <protection locked="0"/>
    </xf>
    <xf numFmtId="0" fontId="25" fillId="0" borderId="9" xfId="0" applyFont="1" applyBorder="1" applyAlignment="1" applyProtection="1">
      <alignment horizontal="left" vertical="center" wrapText="1"/>
      <protection locked="0"/>
    </xf>
    <xf numFmtId="166" fontId="25" fillId="0" borderId="9" xfId="0" applyNumberFormat="1" applyFont="1" applyBorder="1" applyAlignment="1" applyProtection="1">
      <alignment horizontal="left" vertical="center" wrapText="1"/>
      <protection locked="0"/>
    </xf>
    <xf numFmtId="164" fontId="23" fillId="0" borderId="0" xfId="0" applyNumberFormat="1" applyFont="1"/>
    <xf numFmtId="0" fontId="25" fillId="0" borderId="3" xfId="0" applyFont="1" applyBorder="1" applyAlignment="1" applyProtection="1">
      <alignment horizontal="left" vertical="center" wrapText="1"/>
      <protection locked="0"/>
    </xf>
    <xf numFmtId="0" fontId="25" fillId="0" borderId="3" xfId="0" applyFont="1" applyBorder="1" applyAlignment="1" applyProtection="1">
      <alignment horizontal="center" vertical="center" wrapText="1"/>
      <protection locked="0"/>
    </xf>
    <xf numFmtId="0" fontId="25" fillId="0" borderId="10" xfId="0" applyFont="1" applyBorder="1" applyAlignment="1" applyProtection="1">
      <alignment horizontal="left" vertical="center" wrapText="1"/>
      <protection locked="0"/>
    </xf>
    <xf numFmtId="166" fontId="25" fillId="0" borderId="10" xfId="0" applyNumberFormat="1" applyFont="1" applyBorder="1" applyAlignment="1" applyProtection="1">
      <alignment horizontal="left" vertical="center" wrapText="1"/>
      <protection locked="0"/>
    </xf>
    <xf numFmtId="0" fontId="23" fillId="0" borderId="0" xfId="0" applyFont="1" applyAlignment="1">
      <alignment horizontal="justify" wrapText="1"/>
    </xf>
    <xf numFmtId="165" fontId="25" fillId="0" borderId="0" xfId="0" applyNumberFormat="1" applyFont="1" applyAlignment="1">
      <alignment wrapText="1"/>
    </xf>
    <xf numFmtId="0" fontId="23" fillId="0" borderId="0" xfId="0" applyFont="1" applyAlignment="1">
      <alignment horizontal="center" vertical="center"/>
    </xf>
    <xf numFmtId="0" fontId="25" fillId="0" borderId="0" xfId="0" applyFont="1" applyAlignment="1">
      <alignment wrapText="1"/>
    </xf>
    <xf numFmtId="0" fontId="25" fillId="0" borderId="1" xfId="0" applyFont="1" applyBorder="1" applyAlignment="1" applyProtection="1">
      <alignment horizontal="center" vertical="center" wrapText="1" readingOrder="1"/>
      <protection locked="0"/>
    </xf>
    <xf numFmtId="3" fontId="25" fillId="0" borderId="1" xfId="0" applyNumberFormat="1" applyFont="1" applyBorder="1" applyAlignment="1" applyProtection="1">
      <alignment horizontal="center" vertical="center" wrapText="1"/>
      <protection locked="0"/>
    </xf>
    <xf numFmtId="0" fontId="25" fillId="0" borderId="3" xfId="0" applyFont="1" applyBorder="1" applyAlignment="1" applyProtection="1">
      <alignment horizontal="center" vertical="center" wrapText="1" readingOrder="1"/>
      <protection locked="0"/>
    </xf>
    <xf numFmtId="164" fontId="25" fillId="0" borderId="3" xfId="0" applyNumberFormat="1" applyFont="1" applyBorder="1" applyAlignment="1" applyProtection="1">
      <alignment horizontal="center" vertical="center" wrapText="1"/>
      <protection locked="0"/>
    </xf>
    <xf numFmtId="164" fontId="23" fillId="0" borderId="3" xfId="0" applyNumberFormat="1" applyFont="1" applyBorder="1" applyAlignment="1" applyProtection="1">
      <alignment horizontal="center" vertical="center"/>
      <protection locked="0"/>
    </xf>
    <xf numFmtId="0" fontId="23" fillId="0" borderId="0" xfId="0" applyFont="1" applyAlignment="1">
      <alignment horizontal="left" vertical="center"/>
    </xf>
    <xf numFmtId="0" fontId="26" fillId="0" borderId="0" xfId="0" applyFont="1" applyAlignment="1">
      <alignment horizontal="left" vertical="center" wrapText="1"/>
    </xf>
    <xf numFmtId="165" fontId="25" fillId="0" borderId="0" xfId="0" applyNumberFormat="1" applyFont="1" applyAlignment="1">
      <alignment horizontal="left" vertical="center" wrapText="1"/>
    </xf>
    <xf numFmtId="164" fontId="23" fillId="0" borderId="0" xfId="0" applyNumberFormat="1" applyFont="1" applyAlignment="1" applyProtection="1">
      <alignment horizontal="left" vertical="center" wrapText="1"/>
      <protection locked="0"/>
    </xf>
    <xf numFmtId="0" fontId="25" fillId="0" borderId="0" xfId="0" applyFont="1" applyAlignment="1">
      <alignment horizontal="left" vertical="center" wrapText="1"/>
    </xf>
    <xf numFmtId="0" fontId="23" fillId="4" borderId="18" xfId="0" applyFont="1" applyFill="1" applyBorder="1" applyAlignment="1" applyProtection="1">
      <alignment horizontal="left" vertical="center" wrapText="1"/>
      <protection locked="0"/>
    </xf>
    <xf numFmtId="164" fontId="28" fillId="0" borderId="0" xfId="0" applyNumberFormat="1" applyFont="1" applyAlignment="1" applyProtection="1">
      <alignment horizontal="left" vertical="center" readingOrder="1"/>
      <protection locked="0"/>
    </xf>
    <xf numFmtId="0" fontId="23" fillId="0" borderId="0" xfId="0" applyFont="1" applyAlignment="1" applyProtection="1">
      <alignment horizontal="left" vertical="center" readingOrder="1"/>
      <protection locked="0"/>
    </xf>
    <xf numFmtId="0" fontId="23" fillId="0" borderId="0" xfId="0" applyFont="1" applyAlignment="1">
      <alignment horizontal="right" vertical="center"/>
    </xf>
    <xf numFmtId="165" fontId="25" fillId="0" borderId="0" xfId="0" applyNumberFormat="1" applyFont="1" applyAlignment="1">
      <alignment horizontal="right" vertical="center" wrapText="1"/>
    </xf>
    <xf numFmtId="0" fontId="37" fillId="0" borderId="0" xfId="0" applyFont="1" applyAlignment="1">
      <alignment horizontal="left" vertical="center"/>
    </xf>
    <xf numFmtId="165" fontId="23" fillId="0" borderId="22" xfId="0" applyNumberFormat="1" applyFont="1" applyBorder="1" applyAlignment="1">
      <alignment horizontal="left" vertical="center"/>
    </xf>
    <xf numFmtId="0" fontId="25" fillId="0" borderId="1" xfId="0" applyFont="1" applyBorder="1" applyAlignment="1" applyProtection="1">
      <alignment horizontal="left" wrapText="1"/>
      <protection locked="0"/>
    </xf>
    <xf numFmtId="0" fontId="25" fillId="0" borderId="0" xfId="0" applyFont="1" applyAlignment="1">
      <alignment horizontal="right" wrapText="1"/>
    </xf>
    <xf numFmtId="44" fontId="25" fillId="0" borderId="1" xfId="1" applyFont="1" applyBorder="1" applyAlignment="1" applyProtection="1">
      <alignment horizontal="justify" wrapText="1"/>
      <protection locked="0"/>
    </xf>
    <xf numFmtId="44" fontId="23" fillId="0" borderId="0" xfId="1" applyFont="1"/>
    <xf numFmtId="0" fontId="11" fillId="0" borderId="1" xfId="0" applyFont="1" applyBorder="1" applyAlignment="1" applyProtection="1">
      <alignment horizontal="left" vertical="top" wrapText="1"/>
      <protection locked="0"/>
    </xf>
    <xf numFmtId="0" fontId="25" fillId="0" borderId="1" xfId="0" applyFont="1" applyBorder="1" applyAlignment="1" applyProtection="1">
      <alignment horizontal="left" vertical="top" wrapText="1"/>
      <protection locked="0"/>
    </xf>
    <xf numFmtId="44" fontId="25" fillId="0" borderId="0" xfId="1" applyFont="1" applyAlignment="1">
      <alignment horizontal="right" wrapText="1"/>
    </xf>
    <xf numFmtId="44" fontId="26" fillId="0" borderId="2" xfId="1" applyFont="1" applyBorder="1" applyAlignment="1">
      <alignment horizontal="right" wrapText="1"/>
    </xf>
    <xf numFmtId="165" fontId="28" fillId="0" borderId="23" xfId="0" applyNumberFormat="1" applyFont="1" applyBorder="1" applyAlignment="1">
      <alignment horizontal="right" vertical="center"/>
    </xf>
    <xf numFmtId="0" fontId="23" fillId="0" borderId="10" xfId="0" applyFont="1" applyBorder="1" applyProtection="1">
      <protection locked="0"/>
    </xf>
    <xf numFmtId="0" fontId="25" fillId="0" borderId="9" xfId="0" applyFont="1" applyBorder="1" applyAlignment="1" applyProtection="1">
      <alignment horizontal="left" vertical="top" wrapText="1"/>
      <protection locked="0"/>
    </xf>
    <xf numFmtId="0" fontId="36" fillId="0" borderId="0" xfId="0" applyFont="1" applyAlignment="1">
      <alignment horizontal="center"/>
    </xf>
    <xf numFmtId="0" fontId="38" fillId="0" borderId="0" xfId="0" applyFont="1" applyAlignment="1">
      <alignment vertical="center" readingOrder="1"/>
    </xf>
    <xf numFmtId="0" fontId="36" fillId="0" borderId="0" xfId="0" applyFont="1" applyProtection="1">
      <protection locked="0"/>
    </xf>
    <xf numFmtId="0" fontId="39" fillId="0" borderId="0" xfId="0" applyFont="1" applyAlignment="1">
      <alignment horizontal="center" vertical="center" wrapText="1"/>
    </xf>
    <xf numFmtId="0" fontId="38" fillId="0" borderId="0" xfId="0" applyFont="1" applyAlignment="1">
      <alignment vertical="center"/>
    </xf>
    <xf numFmtId="49" fontId="39" fillId="0" borderId="0" xfId="0" applyNumberFormat="1" applyFont="1" applyAlignment="1">
      <alignment horizontal="center" vertical="center" wrapText="1"/>
    </xf>
    <xf numFmtId="49" fontId="38" fillId="0" borderId="0" xfId="0" applyNumberFormat="1" applyFont="1" applyAlignment="1">
      <alignment horizontal="center" vertical="center" wrapText="1"/>
    </xf>
    <xf numFmtId="0" fontId="40" fillId="0" borderId="25" xfId="0" applyFont="1" applyBorder="1" applyAlignment="1">
      <alignment horizontal="center" vertical="center" wrapText="1"/>
    </xf>
    <xf numFmtId="0" fontId="40" fillId="0" borderId="16" xfId="0" applyFont="1" applyBorder="1" applyAlignment="1">
      <alignment horizontal="justify" vertical="center" wrapText="1"/>
    </xf>
    <xf numFmtId="165" fontId="40" fillId="0" borderId="0" xfId="0" applyNumberFormat="1" applyFont="1" applyAlignment="1" applyProtection="1">
      <alignment horizontal="right" vertical="center" wrapText="1"/>
      <protection locked="0"/>
    </xf>
    <xf numFmtId="0" fontId="36" fillId="0" borderId="0" xfId="0" applyFont="1" applyAlignment="1">
      <alignment vertical="center"/>
    </xf>
    <xf numFmtId="0" fontId="40" fillId="0" borderId="27" xfId="0" applyFont="1" applyBorder="1" applyAlignment="1">
      <alignment horizontal="center" vertical="center" wrapText="1"/>
    </xf>
    <xf numFmtId="0" fontId="40" fillId="0" borderId="10" xfId="0" applyFont="1" applyBorder="1" applyAlignment="1">
      <alignment horizontal="justify" vertical="center" wrapText="1"/>
    </xf>
    <xf numFmtId="3" fontId="40" fillId="0" borderId="0" xfId="0" applyNumberFormat="1" applyFont="1" applyAlignment="1">
      <alignment horizontal="right" vertical="center" wrapText="1"/>
    </xf>
    <xf numFmtId="165" fontId="40" fillId="0" borderId="0" xfId="0" applyNumberFormat="1" applyFont="1" applyAlignment="1">
      <alignment horizontal="right" vertical="center" wrapText="1"/>
    </xf>
    <xf numFmtId="0" fontId="39" fillId="0" borderId="18" xfId="0" applyFont="1" applyBorder="1" applyAlignment="1">
      <alignment horizontal="left" vertical="center" wrapText="1"/>
    </xf>
    <xf numFmtId="0" fontId="38" fillId="0" borderId="29" xfId="0" applyFont="1" applyBorder="1" applyAlignment="1">
      <alignment horizontal="left" vertical="top" wrapText="1"/>
    </xf>
    <xf numFmtId="165" fontId="38" fillId="0" borderId="30" xfId="0" applyNumberFormat="1" applyFont="1" applyBorder="1" applyAlignment="1">
      <alignment horizontal="right" vertical="top" wrapText="1"/>
    </xf>
    <xf numFmtId="0" fontId="36" fillId="0" borderId="0" xfId="0" applyFont="1" applyAlignment="1">
      <alignment horizontal="left" vertical="center" readingOrder="1"/>
    </xf>
    <xf numFmtId="165" fontId="36" fillId="0" borderId="31" xfId="0" applyNumberFormat="1" applyFont="1" applyBorder="1" applyAlignment="1">
      <alignment horizontal="right" vertical="top" wrapText="1"/>
    </xf>
    <xf numFmtId="165" fontId="36" fillId="0" borderId="32" xfId="0" applyNumberFormat="1" applyFont="1" applyBorder="1" applyAlignment="1">
      <alignment horizontal="right" vertical="top" wrapText="1"/>
    </xf>
    <xf numFmtId="165" fontId="36" fillId="0" borderId="33" xfId="0" applyNumberFormat="1" applyFont="1" applyBorder="1" applyAlignment="1">
      <alignment horizontal="right" vertical="top" wrapText="1"/>
    </xf>
    <xf numFmtId="165" fontId="36" fillId="0" borderId="34" xfId="0" applyNumberFormat="1" applyFont="1" applyBorder="1" applyAlignment="1">
      <alignment horizontal="right" vertical="top" wrapText="1"/>
    </xf>
    <xf numFmtId="165" fontId="36" fillId="0" borderId="35" xfId="0" applyNumberFormat="1" applyFont="1" applyBorder="1" applyAlignment="1">
      <alignment horizontal="right" vertical="top" wrapText="1"/>
    </xf>
    <xf numFmtId="165" fontId="36" fillId="0" borderId="30" xfId="0" applyNumberFormat="1" applyFont="1" applyBorder="1" applyAlignment="1">
      <alignment horizontal="right" vertical="top" wrapText="1"/>
    </xf>
    <xf numFmtId="0" fontId="36" fillId="0" borderId="0" xfId="0" applyFont="1" applyAlignment="1">
      <alignment vertical="top" wrapText="1"/>
    </xf>
    <xf numFmtId="0" fontId="38" fillId="0" borderId="0" xfId="0" applyFont="1" applyAlignment="1">
      <alignment vertical="top" wrapText="1"/>
    </xf>
    <xf numFmtId="0" fontId="38" fillId="0" borderId="0" xfId="0" applyFont="1" applyAlignment="1">
      <alignment horizontal="left" vertical="top" wrapText="1"/>
    </xf>
    <xf numFmtId="0" fontId="38" fillId="0" borderId="0" xfId="0" applyFont="1" applyAlignment="1">
      <alignment horizontal="right" vertical="top" wrapText="1"/>
    </xf>
    <xf numFmtId="165" fontId="36" fillId="0" borderId="0" xfId="0" applyNumberFormat="1" applyFont="1" applyAlignment="1">
      <alignment horizontal="right" vertical="top" wrapText="1"/>
    </xf>
    <xf numFmtId="0" fontId="26" fillId="0" borderId="0" xfId="0" applyFont="1" applyAlignment="1">
      <alignment horizontal="center"/>
    </xf>
    <xf numFmtId="0" fontId="25" fillId="0" borderId="1" xfId="0" applyFont="1" applyBorder="1" applyAlignment="1">
      <alignment horizontal="justify" wrapText="1"/>
    </xf>
    <xf numFmtId="0" fontId="25" fillId="0" borderId="3" xfId="0" applyFont="1" applyBorder="1" applyAlignment="1">
      <alignment horizontal="justify" wrapText="1"/>
    </xf>
    <xf numFmtId="0" fontId="23" fillId="0" borderId="3" xfId="0" applyFont="1" applyBorder="1" applyAlignment="1">
      <alignment horizontal="left"/>
    </xf>
    <xf numFmtId="0" fontId="28" fillId="0" borderId="3" xfId="0" applyFont="1" applyBorder="1" applyAlignment="1">
      <alignment horizontal="right"/>
    </xf>
    <xf numFmtId="0" fontId="28" fillId="0" borderId="0" xfId="0" applyFont="1" applyAlignment="1">
      <alignment horizontal="right"/>
    </xf>
    <xf numFmtId="0" fontId="11" fillId="0" borderId="9" xfId="0" applyFont="1" applyBorder="1" applyAlignment="1" applyProtection="1">
      <alignment horizontal="left" vertical="top" wrapText="1"/>
      <protection locked="0"/>
    </xf>
    <xf numFmtId="44" fontId="11" fillId="0" borderId="20" xfId="1" applyFont="1" applyBorder="1" applyAlignment="1" applyProtection="1">
      <alignment wrapText="1"/>
    </xf>
    <xf numFmtId="44" fontId="28" fillId="0" borderId="21" xfId="1" applyFont="1" applyBorder="1" applyAlignment="1">
      <alignment horizontal="right"/>
    </xf>
    <xf numFmtId="44" fontId="23" fillId="0" borderId="0" xfId="0" applyNumberFormat="1" applyFont="1"/>
    <xf numFmtId="44" fontId="25" fillId="0" borderId="20" xfId="0" applyNumberFormat="1" applyFont="1" applyBorder="1" applyAlignment="1">
      <alignment horizontal="right" wrapText="1"/>
    </xf>
    <xf numFmtId="44" fontId="25" fillId="0" borderId="24" xfId="0" applyNumberFormat="1" applyFont="1" applyBorder="1" applyAlignment="1">
      <alignment horizontal="right" wrapText="1"/>
    </xf>
    <xf numFmtId="0" fontId="41" fillId="0" borderId="0" xfId="0" applyFont="1" applyAlignment="1">
      <alignment horizontal="left"/>
    </xf>
    <xf numFmtId="0" fontId="28" fillId="0" borderId="0" xfId="0" applyFont="1" applyAlignment="1">
      <alignment horizontal="left"/>
    </xf>
    <xf numFmtId="0" fontId="26" fillId="0" borderId="0" xfId="0" applyFont="1" applyAlignment="1">
      <alignment horizontal="justify"/>
    </xf>
    <xf numFmtId="165" fontId="41" fillId="0" borderId="0" xfId="0" applyNumberFormat="1" applyFont="1" applyAlignment="1" applyProtection="1">
      <alignment horizontal="left"/>
      <protection locked="0"/>
    </xf>
    <xf numFmtId="0" fontId="26" fillId="3" borderId="0" xfId="0" applyFont="1" applyFill="1" applyAlignment="1">
      <alignment horizontal="justify" vertical="top" wrapText="1"/>
    </xf>
    <xf numFmtId="0" fontId="23" fillId="3" borderId="0" xfId="0" applyFont="1" applyFill="1"/>
    <xf numFmtId="9" fontId="28" fillId="0" borderId="0" xfId="0" applyNumberFormat="1" applyFont="1" applyAlignment="1">
      <alignment horizontal="center" vertical="top" wrapText="1"/>
    </xf>
    <xf numFmtId="9" fontId="23" fillId="0" borderId="0" xfId="0" applyNumberFormat="1" applyFont="1" applyAlignment="1" applyProtection="1">
      <alignment horizontal="left" vertical="top" wrapText="1"/>
      <protection locked="0"/>
    </xf>
    <xf numFmtId="0" fontId="25" fillId="0" borderId="0" xfId="0" applyFont="1" applyAlignment="1">
      <alignment horizontal="left" vertical="center" readingOrder="1"/>
    </xf>
    <xf numFmtId="0" fontId="25" fillId="3" borderId="0" xfId="0" applyFont="1" applyFill="1" applyAlignment="1">
      <alignment horizontal="left" vertical="center" readingOrder="1"/>
    </xf>
    <xf numFmtId="9" fontId="23" fillId="3" borderId="0" xfId="0" applyNumberFormat="1" applyFont="1" applyFill="1"/>
    <xf numFmtId="0" fontId="42" fillId="0" borderId="0" xfId="0" applyFont="1" applyAlignment="1">
      <alignment horizontal="left" vertical="top" wrapText="1" readingOrder="1"/>
    </xf>
    <xf numFmtId="0" fontId="23" fillId="0" borderId="0" xfId="0" applyFont="1" applyAlignment="1" applyProtection="1">
      <alignment vertical="top" wrapText="1"/>
      <protection locked="0"/>
    </xf>
    <xf numFmtId="165" fontId="25" fillId="0" borderId="36" xfId="0" applyNumberFormat="1" applyFont="1" applyBorder="1" applyAlignment="1">
      <alignment wrapText="1"/>
    </xf>
    <xf numFmtId="165" fontId="25" fillId="0" borderId="2" xfId="0" applyNumberFormat="1" applyFont="1" applyBorder="1" applyAlignment="1">
      <alignment wrapText="1"/>
    </xf>
    <xf numFmtId="0" fontId="25" fillId="0" borderId="37" xfId="0" applyFont="1" applyBorder="1" applyAlignment="1" applyProtection="1">
      <alignment horizontal="left" wrapText="1"/>
      <protection locked="0"/>
    </xf>
    <xf numFmtId="0" fontId="25" fillId="0" borderId="38" xfId="0" applyFont="1" applyBorder="1" applyAlignment="1" applyProtection="1">
      <alignment horizontal="left" vertical="top" wrapText="1"/>
      <protection locked="0"/>
    </xf>
    <xf numFmtId="0" fontId="25" fillId="0" borderId="37" xfId="0" applyFont="1" applyBorder="1" applyAlignment="1" applyProtection="1">
      <alignment horizontal="left" vertical="top" wrapText="1"/>
      <protection locked="0"/>
    </xf>
    <xf numFmtId="44" fontId="11" fillId="0" borderId="24" xfId="1" applyFont="1" applyBorder="1" applyAlignment="1" applyProtection="1">
      <alignment wrapText="1"/>
    </xf>
    <xf numFmtId="0" fontId="26" fillId="5" borderId="39" xfId="0" applyFont="1" applyFill="1" applyBorder="1" applyAlignment="1">
      <alignment horizontal="center" vertical="center" wrapText="1"/>
    </xf>
    <xf numFmtId="0" fontId="25" fillId="5" borderId="19" xfId="0" applyFont="1" applyFill="1" applyBorder="1" applyAlignment="1">
      <alignment horizontal="center" vertical="center" wrapText="1"/>
    </xf>
    <xf numFmtId="0" fontId="27" fillId="0" borderId="0" xfId="0" applyFont="1" applyAlignment="1">
      <alignment vertical="top"/>
    </xf>
    <xf numFmtId="0" fontId="27" fillId="0" borderId="0" xfId="0" applyFont="1" applyAlignment="1">
      <alignment horizontal="center" vertical="top"/>
    </xf>
    <xf numFmtId="0" fontId="43" fillId="0" borderId="0" xfId="2" applyFont="1" applyAlignment="1" applyProtection="1">
      <alignment vertical="top" wrapText="1"/>
    </xf>
    <xf numFmtId="0" fontId="27" fillId="0" borderId="0" xfId="0" applyFont="1" applyAlignment="1">
      <alignment horizontal="center" vertical="top" wrapText="1"/>
    </xf>
    <xf numFmtId="0" fontId="43" fillId="0" borderId="0" xfId="2" applyFont="1" applyAlignment="1" applyProtection="1">
      <alignment horizontal="center" vertical="top" wrapText="1"/>
    </xf>
    <xf numFmtId="0" fontId="43" fillId="0" borderId="0" xfId="2" applyFont="1" applyAlignment="1" applyProtection="1">
      <alignment horizontal="center" vertical="center" wrapText="1"/>
    </xf>
    <xf numFmtId="0" fontId="27" fillId="0" borderId="0" xfId="0" applyFont="1" applyAlignment="1">
      <alignment horizontal="center" vertical="center" wrapText="1"/>
    </xf>
    <xf numFmtId="0" fontId="44" fillId="0" borderId="0" xfId="0" applyFont="1" applyAlignment="1">
      <alignment horizontal="center" vertical="center" wrapText="1"/>
    </xf>
    <xf numFmtId="0" fontId="43" fillId="0" borderId="0" xfId="2" applyFont="1" applyFill="1" applyBorder="1" applyAlignment="1" applyProtection="1">
      <alignment horizontal="center" vertical="center" wrapText="1"/>
    </xf>
    <xf numFmtId="0" fontId="43" fillId="0" borderId="0" xfId="2" applyFont="1" applyFill="1" applyAlignment="1" applyProtection="1">
      <alignment horizontal="center" vertical="center" wrapText="1"/>
    </xf>
    <xf numFmtId="0" fontId="27" fillId="0" borderId="0" xfId="0" applyFont="1" applyAlignment="1">
      <alignment vertical="center" wrapText="1"/>
    </xf>
    <xf numFmtId="0" fontId="44" fillId="0" borderId="0" xfId="0" applyFont="1" applyAlignment="1">
      <alignment horizontal="center" vertical="top" wrapText="1"/>
    </xf>
    <xf numFmtId="0" fontId="43" fillId="0" borderId="0" xfId="2" applyFont="1" applyFill="1" applyBorder="1" applyAlignment="1" applyProtection="1">
      <alignment horizontal="center" vertical="top" wrapText="1"/>
    </xf>
    <xf numFmtId="0" fontId="44" fillId="0" borderId="0" xfId="0" applyFont="1" applyAlignment="1">
      <alignment vertical="top"/>
    </xf>
    <xf numFmtId="0" fontId="44" fillId="0" borderId="0" xfId="0" applyFont="1" applyAlignment="1">
      <alignment vertical="center" wrapText="1"/>
    </xf>
    <xf numFmtId="0" fontId="28" fillId="5" borderId="27" xfId="0" applyFont="1" applyFill="1" applyBorder="1" applyAlignment="1">
      <alignment horizontal="justify" wrapText="1"/>
    </xf>
    <xf numFmtId="0" fontId="23" fillId="5" borderId="15" xfId="0" applyFont="1" applyFill="1" applyBorder="1"/>
    <xf numFmtId="0" fontId="26" fillId="5" borderId="5" xfId="0" applyFont="1" applyFill="1" applyBorder="1" applyAlignment="1">
      <alignment horizontal="center" vertical="top" wrapText="1"/>
    </xf>
    <xf numFmtId="0" fontId="28" fillId="5" borderId="5" xfId="0" applyFont="1" applyFill="1" applyBorder="1" applyAlignment="1">
      <alignment horizontal="center" vertical="top" wrapText="1"/>
    </xf>
    <xf numFmtId="0" fontId="26" fillId="5" borderId="6" xfId="0" applyFont="1" applyFill="1" applyBorder="1" applyAlignment="1">
      <alignment horizontal="center" vertical="top" wrapText="1"/>
    </xf>
    <xf numFmtId="0" fontId="26" fillId="5" borderId="40" xfId="0" applyFont="1" applyFill="1" applyBorder="1" applyAlignment="1">
      <alignment horizontal="center" wrapText="1"/>
    </xf>
    <xf numFmtId="44" fontId="26" fillId="5" borderId="41" xfId="0" applyNumberFormat="1" applyFont="1" applyFill="1" applyBorder="1" applyAlignment="1">
      <alignment horizontal="center" wrapText="1"/>
    </xf>
    <xf numFmtId="0" fontId="26" fillId="5" borderId="42" xfId="0" applyFont="1" applyFill="1" applyBorder="1" applyAlignment="1">
      <alignment horizontal="center" vertical="center" wrapText="1"/>
    </xf>
    <xf numFmtId="0" fontId="26" fillId="5" borderId="40" xfId="0" applyFont="1" applyFill="1" applyBorder="1" applyAlignment="1">
      <alignment horizontal="center" vertical="center" wrapText="1"/>
    </xf>
    <xf numFmtId="0" fontId="25" fillId="5" borderId="0" xfId="0" applyFont="1" applyFill="1" applyAlignment="1">
      <alignment horizontal="justify"/>
    </xf>
    <xf numFmtId="0" fontId="23" fillId="5" borderId="0" xfId="0" applyFont="1" applyFill="1"/>
    <xf numFmtId="0" fontId="26" fillId="5" borderId="43" xfId="0" applyFont="1" applyFill="1" applyBorder="1" applyAlignment="1">
      <alignment horizontal="center" wrapText="1"/>
    </xf>
    <xf numFmtId="0" fontId="26" fillId="5" borderId="44" xfId="0" applyFont="1" applyFill="1" applyBorder="1" applyAlignment="1">
      <alignment horizontal="center" wrapText="1"/>
    </xf>
    <xf numFmtId="0" fontId="26" fillId="5" borderId="45" xfId="0" applyFont="1" applyFill="1" applyBorder="1" applyAlignment="1">
      <alignment horizontal="center" wrapText="1"/>
    </xf>
    <xf numFmtId="0" fontId="28" fillId="5" borderId="0" xfId="0" applyFont="1" applyFill="1" applyAlignment="1">
      <alignment horizontal="justify" wrapText="1"/>
    </xf>
    <xf numFmtId="0" fontId="33" fillId="5" borderId="5" xfId="0" applyFont="1" applyFill="1" applyBorder="1" applyAlignment="1">
      <alignment horizontal="center" vertical="center" wrapText="1"/>
    </xf>
    <xf numFmtId="0" fontId="30" fillId="5" borderId="47" xfId="0" applyFont="1" applyFill="1" applyBorder="1" applyAlignment="1">
      <alignment vertical="center" wrapText="1"/>
    </xf>
    <xf numFmtId="0" fontId="30" fillId="5" borderId="48" xfId="0" applyFont="1" applyFill="1" applyBorder="1" applyAlignment="1">
      <alignment vertical="center" wrapText="1"/>
    </xf>
    <xf numFmtId="0" fontId="33" fillId="5" borderId="6" xfId="0" applyFont="1" applyFill="1" applyBorder="1" applyAlignment="1">
      <alignment horizontal="center" vertical="center" wrapText="1"/>
    </xf>
    <xf numFmtId="0" fontId="28" fillId="5" borderId="0" xfId="0" applyFont="1" applyFill="1" applyAlignment="1">
      <alignment horizontal="center"/>
    </xf>
    <xf numFmtId="0" fontId="23" fillId="5" borderId="0" xfId="0" applyFont="1" applyFill="1" applyAlignment="1">
      <alignment horizontal="justify" vertical="top" wrapText="1"/>
    </xf>
    <xf numFmtId="0" fontId="23" fillId="5" borderId="0" xfId="0" applyFont="1" applyFill="1" applyAlignment="1">
      <alignment horizontal="center" vertical="center" wrapText="1"/>
    </xf>
    <xf numFmtId="164" fontId="23" fillId="5" borderId="0" xfId="0" applyNumberFormat="1" applyFont="1" applyFill="1" applyAlignment="1">
      <alignment horizontal="center" vertical="center" wrapText="1"/>
    </xf>
    <xf numFmtId="0" fontId="26" fillId="5" borderId="11" xfId="0" applyFont="1" applyFill="1" applyBorder="1" applyAlignment="1">
      <alignment horizontal="center" wrapText="1"/>
    </xf>
    <xf numFmtId="0" fontId="26" fillId="5" borderId="0" xfId="0" applyFont="1" applyFill="1" applyAlignment="1">
      <alignment wrapText="1"/>
    </xf>
    <xf numFmtId="0" fontId="28" fillId="5" borderId="0" xfId="0" applyFont="1" applyFill="1" applyAlignment="1">
      <alignment vertical="top"/>
    </xf>
    <xf numFmtId="0" fontId="23" fillId="5" borderId="0" xfId="0" applyFont="1" applyFill="1" applyAlignment="1">
      <alignment vertical="center"/>
    </xf>
    <xf numFmtId="0" fontId="25" fillId="0" borderId="1" xfId="0" applyFont="1" applyBorder="1" applyAlignment="1" applyProtection="1">
      <alignment horizontal="center" wrapText="1"/>
      <protection locked="0"/>
    </xf>
    <xf numFmtId="0" fontId="25" fillId="4" borderId="9" xfId="0" applyFont="1" applyFill="1" applyBorder="1" applyAlignment="1" applyProtection="1">
      <alignment horizontal="left" vertical="center" wrapText="1"/>
      <protection locked="0"/>
    </xf>
    <xf numFmtId="0" fontId="25" fillId="4" borderId="1" xfId="0" applyFont="1" applyFill="1" applyBorder="1" applyAlignment="1" applyProtection="1">
      <alignment horizontal="left" vertical="center" wrapText="1" readingOrder="1"/>
      <protection locked="0"/>
    </xf>
    <xf numFmtId="165" fontId="25" fillId="4" borderId="20" xfId="0" applyNumberFormat="1" applyFont="1" applyFill="1" applyBorder="1" applyAlignment="1">
      <alignment vertical="center" wrapText="1"/>
    </xf>
    <xf numFmtId="0" fontId="25" fillId="0" borderId="1" xfId="0" applyFont="1" applyBorder="1" applyAlignment="1" applyProtection="1">
      <alignment horizontal="center" vertical="top" wrapText="1"/>
      <protection locked="0"/>
    </xf>
    <xf numFmtId="168" fontId="25" fillId="0" borderId="1" xfId="0" applyNumberFormat="1" applyFont="1" applyBorder="1" applyAlignment="1" applyProtection="1">
      <alignment horizontal="center" wrapText="1"/>
      <protection locked="0"/>
    </xf>
    <xf numFmtId="0" fontId="25" fillId="0" borderId="1" xfId="0" applyFont="1" applyBorder="1" applyAlignment="1" applyProtection="1">
      <alignment vertical="center" wrapText="1" readingOrder="1"/>
      <protection locked="0"/>
    </xf>
    <xf numFmtId="0" fontId="25" fillId="0" borderId="1" xfId="0" applyFont="1" applyBorder="1" applyAlignment="1" applyProtection="1">
      <alignment vertical="center" wrapText="1"/>
      <protection locked="0"/>
    </xf>
    <xf numFmtId="0" fontId="25" fillId="0" borderId="3" xfId="0" applyFont="1" applyBorder="1" applyAlignment="1" applyProtection="1">
      <alignment vertical="center" wrapText="1" readingOrder="1"/>
      <protection locked="0"/>
    </xf>
    <xf numFmtId="0" fontId="25" fillId="0" borderId="3" xfId="0" applyFont="1" applyBorder="1" applyAlignment="1" applyProtection="1">
      <alignment vertical="center" wrapText="1"/>
      <protection locked="0"/>
    </xf>
    <xf numFmtId="3" fontId="25" fillId="0" borderId="1" xfId="0" applyNumberFormat="1" applyFont="1" applyBorder="1" applyAlignment="1" applyProtection="1">
      <alignment vertical="center" wrapText="1"/>
      <protection locked="0"/>
    </xf>
    <xf numFmtId="3" fontId="25" fillId="0" borderId="3" xfId="0" applyNumberFormat="1" applyFont="1" applyBorder="1" applyAlignment="1" applyProtection="1">
      <alignment vertical="center" wrapText="1"/>
      <protection locked="0"/>
    </xf>
    <xf numFmtId="0" fontId="25" fillId="0" borderId="1" xfId="0" applyFont="1" applyBorder="1" applyAlignment="1" applyProtection="1">
      <alignment wrapText="1"/>
      <protection locked="0"/>
    </xf>
    <xf numFmtId="164" fontId="25" fillId="0" borderId="1" xfId="0" applyNumberFormat="1" applyFont="1" applyBorder="1" applyAlignment="1" applyProtection="1">
      <alignment wrapText="1"/>
      <protection locked="0"/>
    </xf>
    <xf numFmtId="0" fontId="25" fillId="4" borderId="1" xfId="0" applyFont="1" applyFill="1" applyBorder="1" applyAlignment="1" applyProtection="1">
      <alignment vertical="center" wrapText="1"/>
      <protection locked="0"/>
    </xf>
    <xf numFmtId="0" fontId="25" fillId="4" borderId="1" xfId="0" applyFont="1" applyFill="1" applyBorder="1" applyAlignment="1" applyProtection="1">
      <alignment horizontal="center" vertical="center" wrapText="1" readingOrder="1"/>
      <protection locked="0"/>
    </xf>
    <xf numFmtId="3" fontId="25" fillId="4" borderId="1" xfId="0" applyNumberFormat="1" applyFont="1" applyFill="1" applyBorder="1" applyAlignment="1" applyProtection="1">
      <alignment vertical="center" wrapText="1"/>
      <protection locked="0"/>
    </xf>
    <xf numFmtId="0" fontId="29" fillId="0" borderId="1" xfId="0" applyFont="1" applyBorder="1" applyAlignment="1" applyProtection="1">
      <alignment vertical="center" wrapText="1"/>
      <protection locked="0"/>
    </xf>
    <xf numFmtId="164" fontId="25" fillId="0" borderId="1" xfId="0" applyNumberFormat="1" applyFont="1" applyBorder="1" applyAlignment="1" applyProtection="1">
      <alignment horizontal="center" vertical="center" wrapText="1"/>
      <protection locked="0"/>
    </xf>
    <xf numFmtId="14" fontId="25" fillId="0" borderId="1" xfId="0" applyNumberFormat="1" applyFont="1" applyBorder="1" applyAlignment="1" applyProtection="1">
      <alignment wrapText="1"/>
      <protection locked="0"/>
    </xf>
    <xf numFmtId="0" fontId="25" fillId="0" borderId="37" xfId="0" applyFont="1" applyBorder="1" applyAlignment="1" applyProtection="1">
      <alignment wrapText="1"/>
      <protection locked="0"/>
    </xf>
    <xf numFmtId="0" fontId="26" fillId="0" borderId="27" xfId="0" applyFont="1" applyBorder="1" applyAlignment="1" applyProtection="1">
      <alignment horizontal="center" vertical="center" wrapText="1"/>
      <protection locked="0"/>
    </xf>
    <xf numFmtId="44" fontId="26" fillId="0" borderId="19" xfId="1" applyFont="1" applyFill="1" applyBorder="1" applyAlignment="1" applyProtection="1">
      <alignment horizontal="center" vertical="center" wrapText="1"/>
      <protection locked="0"/>
    </xf>
    <xf numFmtId="0" fontId="26" fillId="0" borderId="50" xfId="0" applyFont="1" applyBorder="1" applyAlignment="1" applyProtection="1">
      <alignment horizontal="center" vertical="center" wrapText="1"/>
      <protection locked="0"/>
    </xf>
    <xf numFmtId="44" fontId="26" fillId="0" borderId="20" xfId="1" applyFont="1" applyFill="1" applyBorder="1" applyAlignment="1" applyProtection="1">
      <alignment horizontal="center" vertical="center" wrapText="1"/>
    </xf>
    <xf numFmtId="44" fontId="25" fillId="0" borderId="1" xfId="1" applyFont="1" applyBorder="1" applyAlignment="1" applyProtection="1">
      <alignment horizontal="left" vertical="top" wrapText="1"/>
      <protection locked="0"/>
    </xf>
    <xf numFmtId="44" fontId="25" fillId="0" borderId="20" xfId="1" applyFont="1" applyBorder="1" applyAlignment="1" applyProtection="1">
      <alignment wrapText="1"/>
    </xf>
    <xf numFmtId="0" fontId="28" fillId="5" borderId="0" xfId="0" applyFont="1" applyFill="1" applyAlignment="1">
      <alignment horizontal="right"/>
    </xf>
    <xf numFmtId="0" fontId="26" fillId="5" borderId="0" xfId="0" applyFont="1" applyFill="1" applyAlignment="1">
      <alignment horizontal="right" wrapText="1"/>
    </xf>
    <xf numFmtId="44" fontId="28" fillId="0" borderId="2" xfId="1" applyFont="1" applyBorder="1"/>
    <xf numFmtId="0" fontId="38" fillId="0" borderId="3" xfId="0" applyFont="1" applyBorder="1" applyAlignment="1">
      <alignment horizontal="left" vertical="top" wrapText="1"/>
    </xf>
    <xf numFmtId="6" fontId="25" fillId="0" borderId="0" xfId="0" applyNumberFormat="1" applyFont="1" applyAlignment="1">
      <alignment horizontal="left" vertical="center" readingOrder="1"/>
    </xf>
    <xf numFmtId="8" fontId="23" fillId="0" borderId="0" xfId="0" applyNumberFormat="1" applyFont="1"/>
    <xf numFmtId="49" fontId="39" fillId="4" borderId="0" xfId="0" applyNumberFormat="1" applyFont="1" applyFill="1" applyAlignment="1">
      <alignment horizontal="center" vertical="center" wrapText="1"/>
    </xf>
    <xf numFmtId="164" fontId="40" fillId="0" borderId="0" xfId="0" applyNumberFormat="1" applyFont="1" applyAlignment="1" applyProtection="1">
      <alignment horizontal="right" vertical="center" wrapText="1"/>
      <protection locked="0"/>
    </xf>
    <xf numFmtId="165" fontId="39" fillId="0" borderId="0" xfId="0" applyNumberFormat="1" applyFont="1" applyAlignment="1">
      <alignment horizontal="right" vertical="center" wrapText="1"/>
    </xf>
    <xf numFmtId="49" fontId="39" fillId="6" borderId="61" xfId="0" applyNumberFormat="1" applyFont="1" applyFill="1" applyBorder="1" applyAlignment="1">
      <alignment horizontal="center" vertical="center" wrapText="1"/>
    </xf>
    <xf numFmtId="0" fontId="38" fillId="0" borderId="0" xfId="0" applyFont="1" applyAlignment="1" applyProtection="1">
      <alignment vertical="center" readingOrder="1"/>
      <protection locked="0"/>
    </xf>
    <xf numFmtId="0" fontId="45" fillId="0" borderId="0" xfId="2" applyFont="1" applyBorder="1" applyAlignment="1" applyProtection="1">
      <alignment horizontal="center" vertical="center" wrapText="1"/>
    </xf>
    <xf numFmtId="0" fontId="48" fillId="0" borderId="0" xfId="0" applyFont="1"/>
    <xf numFmtId="0" fontId="26" fillId="5" borderId="44" xfId="0" applyFont="1" applyFill="1" applyBorder="1" applyAlignment="1">
      <alignment horizontal="center" vertical="center" wrapText="1"/>
    </xf>
    <xf numFmtId="44" fontId="26" fillId="5" borderId="44" xfId="1" applyFont="1" applyFill="1" applyBorder="1" applyAlignment="1">
      <alignment horizontal="center" vertical="center" wrapText="1"/>
    </xf>
    <xf numFmtId="0" fontId="11" fillId="0" borderId="3" xfId="0" applyFont="1" applyBorder="1" applyAlignment="1" applyProtection="1">
      <alignment horizontal="left" vertical="top" wrapText="1"/>
      <protection locked="0"/>
    </xf>
    <xf numFmtId="0" fontId="53" fillId="8" borderId="0" xfId="0" applyFont="1" applyFill="1" applyAlignment="1">
      <alignment wrapText="1"/>
    </xf>
    <xf numFmtId="44" fontId="11" fillId="0" borderId="3" xfId="1" applyFont="1" applyBorder="1" applyAlignment="1" applyProtection="1">
      <alignment wrapText="1"/>
    </xf>
    <xf numFmtId="164" fontId="23" fillId="0" borderId="1" xfId="0" applyNumberFormat="1" applyFont="1" applyBorder="1" applyAlignment="1" applyProtection="1">
      <alignment horizontal="center" vertical="center"/>
      <protection locked="0"/>
    </xf>
    <xf numFmtId="2" fontId="23" fillId="0" borderId="0" xfId="0" applyNumberFormat="1" applyFont="1" applyAlignment="1">
      <alignment horizontal="left" vertical="center"/>
    </xf>
    <xf numFmtId="2" fontId="37" fillId="0" borderId="0" xfId="0" applyNumberFormat="1" applyFont="1" applyAlignment="1">
      <alignment horizontal="left" vertical="center"/>
    </xf>
    <xf numFmtId="2" fontId="25" fillId="0" borderId="1" xfId="0" applyNumberFormat="1" applyFont="1" applyBorder="1" applyAlignment="1" applyProtection="1">
      <alignment vertical="center" wrapText="1"/>
      <protection locked="0"/>
    </xf>
    <xf numFmtId="2" fontId="25" fillId="0" borderId="3" xfId="0" applyNumberFormat="1" applyFont="1" applyBorder="1" applyAlignment="1" applyProtection="1">
      <alignment vertical="center" wrapText="1"/>
      <protection locked="0"/>
    </xf>
    <xf numFmtId="2" fontId="26" fillId="0" borderId="0" xfId="0" applyNumberFormat="1" applyFont="1" applyAlignment="1">
      <alignment horizontal="left" vertical="center" wrapText="1"/>
    </xf>
    <xf numFmtId="0" fontId="26" fillId="5" borderId="0" xfId="0" applyFont="1" applyFill="1" applyAlignment="1">
      <alignment horizontal="center" wrapText="1"/>
    </xf>
    <xf numFmtId="0" fontId="23" fillId="0" borderId="0" xfId="0" applyFont="1" applyAlignment="1">
      <alignment vertical="center" wrapText="1"/>
    </xf>
    <xf numFmtId="0" fontId="41" fillId="0" borderId="0" xfId="0" applyFont="1" applyAlignment="1">
      <alignment horizontal="left" wrapText="1"/>
    </xf>
    <xf numFmtId="0" fontId="24" fillId="0" borderId="0" xfId="0" applyFont="1" applyAlignment="1">
      <alignment horizontal="center"/>
    </xf>
    <xf numFmtId="0" fontId="38" fillId="0" borderId="0" xfId="0" applyFont="1"/>
    <xf numFmtId="0" fontId="38" fillId="0" borderId="0" xfId="0" applyFont="1" applyAlignment="1">
      <alignment horizontal="left" vertical="center" readingOrder="1"/>
    </xf>
    <xf numFmtId="44" fontId="40" fillId="0" borderId="26" xfId="1" applyFont="1" applyBorder="1" applyAlignment="1">
      <alignment horizontal="left" vertical="center" wrapText="1"/>
    </xf>
    <xf numFmtId="44" fontId="40" fillId="0" borderId="3" xfId="1" applyFont="1" applyBorder="1" applyAlignment="1">
      <alignment horizontal="left" vertical="center" wrapText="1"/>
    </xf>
    <xf numFmtId="44" fontId="39" fillId="0" borderId="28" xfId="1" applyFont="1" applyBorder="1" applyAlignment="1">
      <alignment horizontal="left" vertical="center" wrapText="1"/>
    </xf>
    <xf numFmtId="44" fontId="25" fillId="0" borderId="20" xfId="1" applyFont="1" applyBorder="1" applyAlignment="1" applyProtection="1">
      <alignment horizontal="right" vertical="center" wrapText="1"/>
    </xf>
    <xf numFmtId="44" fontId="25" fillId="0" borderId="21" xfId="1" applyFont="1" applyBorder="1" applyAlignment="1" applyProtection="1">
      <alignment horizontal="right" vertical="center" wrapText="1"/>
    </xf>
    <xf numFmtId="44" fontId="28" fillId="0" borderId="19" xfId="1" applyFont="1" applyBorder="1" applyAlignment="1" applyProtection="1">
      <alignment horizontal="right" vertical="center" wrapText="1"/>
    </xf>
    <xf numFmtId="0" fontId="23" fillId="0" borderId="14" xfId="0" applyFont="1" applyBorder="1" applyAlignment="1">
      <alignment horizontal="left" vertical="center" wrapText="1"/>
    </xf>
    <xf numFmtId="0" fontId="23" fillId="0" borderId="0" xfId="0" applyFont="1" applyAlignment="1">
      <alignment horizontal="left" vertical="center" wrapText="1"/>
    </xf>
    <xf numFmtId="2" fontId="23" fillId="0" borderId="15" xfId="0" applyNumberFormat="1" applyFont="1" applyBorder="1" applyAlignment="1">
      <alignment horizontal="left" vertical="center" wrapText="1"/>
    </xf>
    <xf numFmtId="0" fontId="23" fillId="0" borderId="15" xfId="0" applyFont="1" applyBorder="1" applyAlignment="1">
      <alignment horizontal="left" vertical="center" wrapText="1"/>
    </xf>
    <xf numFmtId="0" fontId="23" fillId="0" borderId="0" xfId="0" applyFont="1" applyAlignment="1">
      <alignment horizontal="right" vertical="center" wrapText="1"/>
    </xf>
    <xf numFmtId="0" fontId="28" fillId="3" borderId="12" xfId="0" applyFont="1" applyFill="1" applyBorder="1" applyAlignment="1">
      <alignment horizontal="center" vertical="center"/>
    </xf>
    <xf numFmtId="0" fontId="28" fillId="3" borderId="11" xfId="0" applyFont="1" applyFill="1" applyBorder="1" applyAlignment="1">
      <alignment horizontal="center" vertical="center"/>
    </xf>
    <xf numFmtId="0" fontId="28" fillId="3" borderId="13" xfId="0" applyFont="1" applyFill="1" applyBorder="1" applyAlignment="1">
      <alignment horizontal="center" vertical="center"/>
    </xf>
    <xf numFmtId="0" fontId="28" fillId="0" borderId="0" xfId="0" applyFont="1" applyAlignment="1">
      <alignment horizontal="left" vertical="center"/>
    </xf>
    <xf numFmtId="10" fontId="25" fillId="0" borderId="2" xfId="3" applyNumberFormat="1" applyFont="1" applyBorder="1" applyAlignment="1" applyProtection="1">
      <alignment horizontal="left" vertical="center"/>
    </xf>
    <xf numFmtId="164" fontId="28" fillId="0" borderId="2" xfId="0" applyNumberFormat="1" applyFont="1" applyBorder="1" applyAlignment="1">
      <alignment horizontal="left" vertical="center" readingOrder="1"/>
    </xf>
    <xf numFmtId="10" fontId="28" fillId="0" borderId="2" xfId="3" applyNumberFormat="1" applyFont="1" applyBorder="1" applyAlignment="1" applyProtection="1">
      <alignment horizontal="left" vertical="center" readingOrder="1"/>
    </xf>
    <xf numFmtId="0" fontId="28" fillId="0" borderId="19" xfId="0" applyFont="1" applyBorder="1" applyAlignment="1">
      <alignment horizontal="left" vertical="center" readingOrder="1"/>
    </xf>
    <xf numFmtId="0" fontId="25" fillId="4" borderId="16" xfId="0" applyFont="1" applyFill="1" applyBorder="1" applyAlignment="1">
      <alignment horizontal="left" vertical="center" wrapText="1" readingOrder="1"/>
    </xf>
    <xf numFmtId="0" fontId="23" fillId="4" borderId="10" xfId="0" applyFont="1" applyFill="1" applyBorder="1" applyAlignment="1">
      <alignment horizontal="left" vertical="center" wrapText="1"/>
    </xf>
    <xf numFmtId="0" fontId="26" fillId="5" borderId="43" xfId="0" applyFont="1" applyFill="1" applyBorder="1" applyAlignment="1">
      <alignment horizontal="center" vertical="center" wrapText="1"/>
    </xf>
    <xf numFmtId="44" fontId="11" fillId="0" borderId="3" xfId="1" applyFont="1" applyFill="1" applyBorder="1" applyAlignment="1" applyProtection="1">
      <alignment vertical="top" wrapText="1"/>
      <protection locked="0"/>
    </xf>
    <xf numFmtId="0" fontId="11" fillId="0" borderId="3" xfId="0" applyFont="1" applyBorder="1" applyAlignment="1" applyProtection="1">
      <alignment vertical="top" wrapText="1"/>
      <protection locked="0"/>
    </xf>
    <xf numFmtId="44" fontId="26" fillId="5" borderId="41" xfId="1" applyFont="1" applyFill="1" applyBorder="1" applyAlignment="1" applyProtection="1">
      <alignment horizontal="center" vertical="center" wrapText="1"/>
    </xf>
    <xf numFmtId="44" fontId="26" fillId="0" borderId="2" xfId="1" applyFont="1" applyBorder="1" applyAlignment="1">
      <alignment horizontal="left" wrapText="1"/>
    </xf>
    <xf numFmtId="44" fontId="50" fillId="0" borderId="24" xfId="1" applyFont="1" applyBorder="1" applyAlignment="1" applyProtection="1">
      <alignment horizontal="left"/>
    </xf>
    <xf numFmtId="44" fontId="25" fillId="0" borderId="20" xfId="0" applyNumberFormat="1" applyFont="1" applyBorder="1" applyAlignment="1">
      <alignment horizontal="left" wrapText="1"/>
    </xf>
    <xf numFmtId="44" fontId="25" fillId="0" borderId="24" xfId="0" applyNumberFormat="1" applyFont="1" applyBorder="1" applyAlignment="1">
      <alignment horizontal="left" wrapText="1"/>
    </xf>
    <xf numFmtId="0" fontId="26" fillId="5" borderId="46" xfId="0" applyFont="1" applyFill="1" applyBorder="1" applyAlignment="1">
      <alignment horizontal="center" wrapText="1"/>
    </xf>
    <xf numFmtId="44" fontId="11" fillId="0" borderId="3" xfId="0" applyNumberFormat="1" applyFont="1" applyBorder="1" applyAlignment="1">
      <alignment wrapText="1"/>
    </xf>
    <xf numFmtId="0" fontId="26" fillId="5" borderId="89" xfId="0" applyFont="1" applyFill="1" applyBorder="1" applyAlignment="1">
      <alignment horizontal="center" vertical="center" wrapText="1"/>
    </xf>
    <xf numFmtId="44" fontId="23" fillId="0" borderId="3" xfId="1" applyFont="1" applyBorder="1" applyAlignment="1" applyProtection="1">
      <alignment horizontal="left" vertical="center"/>
      <protection locked="0"/>
    </xf>
    <xf numFmtId="0" fontId="25" fillId="5" borderId="90" xfId="0" applyFont="1" applyFill="1" applyBorder="1" applyAlignment="1">
      <alignment horizontal="center" vertical="center" wrapText="1"/>
    </xf>
    <xf numFmtId="0" fontId="26" fillId="5" borderId="91" xfId="0" applyFont="1" applyFill="1" applyBorder="1" applyAlignment="1">
      <alignment horizontal="center" vertical="center" wrapText="1"/>
    </xf>
    <xf numFmtId="44" fontId="26" fillId="5" borderId="11" xfId="1" applyFont="1" applyFill="1" applyBorder="1" applyAlignment="1">
      <alignment horizontal="center" wrapText="1"/>
    </xf>
    <xf numFmtId="44" fontId="26" fillId="5" borderId="13" xfId="1" applyFont="1" applyFill="1" applyBorder="1" applyAlignment="1">
      <alignment horizontal="center" wrapText="1"/>
    </xf>
    <xf numFmtId="0" fontId="26" fillId="5" borderId="12" xfId="0" applyFont="1" applyFill="1" applyBorder="1" applyAlignment="1">
      <alignment horizontal="center"/>
    </xf>
    <xf numFmtId="44" fontId="23" fillId="0" borderId="2" xfId="0" applyNumberFormat="1" applyFont="1" applyBorder="1"/>
    <xf numFmtId="0" fontId="25" fillId="3" borderId="0" xfId="0" applyFont="1" applyFill="1" applyAlignment="1" applyProtection="1">
      <alignment horizontal="center" wrapText="1"/>
      <protection locked="0"/>
    </xf>
    <xf numFmtId="0" fontId="23" fillId="3" borderId="0" xfId="0" applyFont="1" applyFill="1" applyProtection="1">
      <protection locked="0"/>
    </xf>
    <xf numFmtId="0" fontId="23" fillId="7" borderId="0" xfId="0" applyFont="1" applyFill="1"/>
    <xf numFmtId="0" fontId="25" fillId="7" borderId="0" xfId="0" applyFont="1" applyFill="1" applyAlignment="1" applyProtection="1">
      <alignment horizontal="center" vertical="center" wrapText="1"/>
      <protection locked="0"/>
    </xf>
    <xf numFmtId="0" fontId="42" fillId="7" borderId="0" xfId="0" applyFont="1" applyFill="1" applyAlignment="1">
      <alignment horizontal="left" vertical="top" wrapText="1" readingOrder="1"/>
    </xf>
    <xf numFmtId="9" fontId="28" fillId="7" borderId="0" xfId="0" applyNumberFormat="1" applyFont="1" applyFill="1" applyAlignment="1">
      <alignment horizontal="center" vertical="top" wrapText="1"/>
    </xf>
    <xf numFmtId="0" fontId="23" fillId="7" borderId="0" xfId="0" applyFont="1" applyFill="1" applyAlignment="1" applyProtection="1">
      <alignment vertical="top" wrapText="1"/>
      <protection locked="0"/>
    </xf>
    <xf numFmtId="44" fontId="23" fillId="4" borderId="1" xfId="1" applyFont="1" applyFill="1" applyBorder="1" applyAlignment="1" applyProtection="1">
      <alignment horizontal="left" vertical="center"/>
      <protection locked="0"/>
    </xf>
    <xf numFmtId="44" fontId="23" fillId="4" borderId="3" xfId="1" applyFont="1" applyFill="1" applyBorder="1" applyAlignment="1" applyProtection="1">
      <alignment horizontal="left" vertical="center"/>
      <protection locked="0"/>
    </xf>
    <xf numFmtId="3" fontId="25" fillId="0" borderId="5" xfId="0" applyNumberFormat="1" applyFont="1" applyBorder="1" applyAlignment="1" applyProtection="1">
      <alignment vertical="center" wrapText="1"/>
      <protection locked="0"/>
    </xf>
    <xf numFmtId="165" fontId="25" fillId="4" borderId="81" xfId="0" applyNumberFormat="1" applyFont="1" applyFill="1" applyBorder="1" applyAlignment="1">
      <alignment vertical="center" wrapText="1"/>
    </xf>
    <xf numFmtId="165" fontId="25" fillId="0" borderId="12" xfId="0" applyNumberFormat="1" applyFont="1" applyBorder="1" applyAlignment="1">
      <alignment horizontal="center" vertical="center" wrapText="1"/>
    </xf>
    <xf numFmtId="165" fontId="25" fillId="4" borderId="13" xfId="0" applyNumberFormat="1" applyFont="1" applyFill="1" applyBorder="1" applyAlignment="1">
      <alignment vertical="center" wrapText="1"/>
    </xf>
    <xf numFmtId="14" fontId="36" fillId="0" borderId="0" xfId="0" applyNumberFormat="1" applyFont="1" applyProtection="1">
      <protection locked="0"/>
    </xf>
    <xf numFmtId="0" fontId="57" fillId="0" borderId="0" xfId="4" applyFont="1" applyAlignment="1">
      <alignment horizontal="left" vertical="top" wrapText="1" readingOrder="1"/>
    </xf>
    <xf numFmtId="0" fontId="62" fillId="0" borderId="0" xfId="0" applyFont="1" applyAlignment="1">
      <alignment vertical="top"/>
    </xf>
    <xf numFmtId="0" fontId="62" fillId="0" borderId="0" xfId="0" applyFont="1" applyAlignment="1">
      <alignment horizontal="center" vertical="top" wrapText="1"/>
    </xf>
    <xf numFmtId="0" fontId="63" fillId="0" borderId="0" xfId="0" applyFont="1" applyAlignment="1">
      <alignment horizontal="center" vertical="center" wrapText="1"/>
    </xf>
    <xf numFmtId="0" fontId="62" fillId="0" borderId="0" xfId="0" applyFont="1" applyAlignment="1">
      <alignment vertical="top" wrapText="1"/>
    </xf>
    <xf numFmtId="0" fontId="23" fillId="5" borderId="0" xfId="0" applyFont="1" applyFill="1" applyAlignment="1">
      <alignment horizontal="center"/>
    </xf>
    <xf numFmtId="44" fontId="25" fillId="0" borderId="88" xfId="1" applyFont="1" applyBorder="1" applyAlignment="1" applyProtection="1">
      <alignment wrapText="1"/>
      <protection locked="0"/>
    </xf>
    <xf numFmtId="44" fontId="25" fillId="0" borderId="3" xfId="1" applyFont="1" applyBorder="1" applyAlignment="1" applyProtection="1">
      <alignment wrapText="1"/>
      <protection locked="0"/>
    </xf>
    <xf numFmtId="44" fontId="23" fillId="0" borderId="0" xfId="1" applyFont="1" applyAlignment="1"/>
    <xf numFmtId="44" fontId="11" fillId="0" borderId="1" xfId="1" applyFont="1" applyBorder="1" applyAlignment="1" applyProtection="1">
      <alignment horizontal="left" wrapText="1"/>
      <protection locked="0"/>
    </xf>
    <xf numFmtId="44" fontId="11" fillId="0" borderId="37" xfId="1" applyFont="1" applyBorder="1" applyAlignment="1" applyProtection="1">
      <alignment horizontal="left" wrapText="1"/>
      <protection locked="0"/>
    </xf>
    <xf numFmtId="0" fontId="25" fillId="0" borderId="37" xfId="0" applyFont="1" applyBorder="1" applyAlignment="1" applyProtection="1">
      <alignment horizontal="center" wrapText="1"/>
      <protection locked="0"/>
    </xf>
    <xf numFmtId="44" fontId="25" fillId="0" borderId="20" xfId="1" applyFont="1" applyBorder="1" applyAlignment="1">
      <alignment horizontal="right" wrapText="1"/>
    </xf>
    <xf numFmtId="44" fontId="25" fillId="0" borderId="24" xfId="1" applyFont="1" applyBorder="1" applyAlignment="1">
      <alignment horizontal="right" wrapText="1"/>
    </xf>
    <xf numFmtId="44" fontId="25" fillId="0" borderId="1" xfId="1" applyFont="1" applyBorder="1" applyAlignment="1" applyProtection="1">
      <alignment horizontal="right" wrapText="1"/>
      <protection locked="0"/>
    </xf>
    <xf numFmtId="44" fontId="25" fillId="0" borderId="37" xfId="1" applyFont="1" applyBorder="1" applyAlignment="1" applyProtection="1">
      <alignment horizontal="right" wrapText="1"/>
      <protection locked="0"/>
    </xf>
    <xf numFmtId="44" fontId="23" fillId="0" borderId="0" xfId="1" applyFont="1" applyAlignment="1">
      <alignment horizontal="right"/>
    </xf>
    <xf numFmtId="44" fontId="28" fillId="0" borderId="2" xfId="1" applyFont="1" applyBorder="1" applyAlignment="1">
      <alignment horizontal="right"/>
    </xf>
    <xf numFmtId="0" fontId="23" fillId="0" borderId="10" xfId="0" applyFont="1" applyBorder="1" applyAlignment="1" applyProtection="1">
      <alignment wrapText="1"/>
      <protection locked="0"/>
    </xf>
    <xf numFmtId="0" fontId="25" fillId="0" borderId="9" xfId="0" applyFont="1" applyBorder="1" applyAlignment="1" applyProtection="1">
      <alignment horizontal="left" wrapText="1"/>
      <protection locked="0"/>
    </xf>
    <xf numFmtId="0" fontId="25" fillId="0" borderId="38" xfId="0" applyFont="1" applyBorder="1" applyAlignment="1" applyProtection="1">
      <alignment horizontal="left" wrapText="1"/>
      <protection locked="0"/>
    </xf>
    <xf numFmtId="0" fontId="11" fillId="0" borderId="3" xfId="0" applyFont="1" applyBorder="1" applyAlignment="1" applyProtection="1">
      <alignment horizontal="left" wrapText="1"/>
      <protection locked="0"/>
    </xf>
    <xf numFmtId="44" fontId="11" fillId="0" borderId="3" xfId="0" applyNumberFormat="1" applyFont="1" applyBorder="1" applyAlignment="1" applyProtection="1">
      <alignment horizontal="left" wrapText="1"/>
      <protection locked="0"/>
    </xf>
    <xf numFmtId="0" fontId="25" fillId="0" borderId="3" xfId="0" applyFont="1" applyBorder="1" applyAlignment="1" applyProtection="1">
      <alignment horizontal="left" wrapText="1"/>
      <protection locked="0"/>
    </xf>
    <xf numFmtId="0" fontId="23" fillId="0" borderId="0" xfId="0" applyFont="1" applyAlignment="1">
      <alignment horizontal="center"/>
    </xf>
    <xf numFmtId="0" fontId="11" fillId="0" borderId="3" xfId="0" applyFont="1" applyBorder="1" applyAlignment="1" applyProtection="1">
      <alignment horizontal="center" wrapText="1"/>
      <protection locked="0"/>
    </xf>
    <xf numFmtId="0" fontId="25" fillId="0" borderId="3" xfId="0" applyFont="1" applyBorder="1" applyAlignment="1" applyProtection="1">
      <alignment horizontal="center" wrapText="1"/>
      <protection locked="0"/>
    </xf>
    <xf numFmtId="165" fontId="11" fillId="0" borderId="3" xfId="0" applyNumberFormat="1" applyFont="1" applyBorder="1" applyAlignment="1" applyProtection="1">
      <alignment horizontal="center" wrapText="1"/>
      <protection locked="0"/>
    </xf>
    <xf numFmtId="44" fontId="26" fillId="0" borderId="2" xfId="1" applyFont="1" applyBorder="1" applyAlignment="1">
      <alignment wrapText="1"/>
    </xf>
    <xf numFmtId="44" fontId="26" fillId="5" borderId="40" xfId="1" applyFont="1" applyFill="1" applyBorder="1" applyAlignment="1">
      <alignment horizontal="center" wrapText="1"/>
    </xf>
    <xf numFmtId="44" fontId="26" fillId="5" borderId="41" xfId="1" applyFont="1" applyFill="1" applyBorder="1" applyAlignment="1">
      <alignment horizontal="center" wrapText="1"/>
    </xf>
    <xf numFmtId="0" fontId="11" fillId="0" borderId="1" xfId="0" applyFont="1" applyBorder="1" applyAlignment="1" applyProtection="1">
      <alignment horizontal="center" wrapText="1"/>
      <protection locked="0"/>
    </xf>
    <xf numFmtId="0" fontId="11" fillId="0" borderId="28" xfId="0" applyFont="1" applyBorder="1" applyAlignment="1" applyProtection="1">
      <alignment horizontal="center" wrapText="1"/>
      <protection locked="0"/>
    </xf>
    <xf numFmtId="44" fontId="25" fillId="0" borderId="37" xfId="1" applyFont="1" applyBorder="1" applyAlignment="1" applyProtection="1">
      <alignment horizontal="justify" wrapText="1"/>
      <protection locked="0"/>
    </xf>
    <xf numFmtId="44" fontId="23" fillId="0" borderId="7" xfId="1" applyFont="1" applyBorder="1" applyAlignment="1">
      <alignment vertical="center" wrapText="1"/>
    </xf>
    <xf numFmtId="44" fontId="23" fillId="0" borderId="3" xfId="1" applyFont="1" applyBorder="1" applyAlignment="1">
      <alignment vertical="center" wrapText="1"/>
    </xf>
    <xf numFmtId="44" fontId="23" fillId="0" borderId="2" xfId="1" applyFont="1" applyBorder="1" applyAlignment="1">
      <alignment horizontal="center" vertical="center" wrapText="1"/>
    </xf>
    <xf numFmtId="44" fontId="23" fillId="0" borderId="2" xfId="1" applyFont="1" applyBorder="1" applyAlignment="1">
      <alignment horizontal="right"/>
    </xf>
    <xf numFmtId="44" fontId="25" fillId="0" borderId="1" xfId="1" applyFont="1" applyBorder="1" applyAlignment="1">
      <alignment vertical="center" wrapText="1"/>
    </xf>
    <xf numFmtId="44" fontId="29" fillId="0" borderId="2" xfId="1" applyFont="1" applyBorder="1" applyAlignment="1">
      <alignment wrapText="1"/>
    </xf>
    <xf numFmtId="44" fontId="23" fillId="0" borderId="0" xfId="1" applyFont="1" applyProtection="1">
      <protection locked="0"/>
    </xf>
    <xf numFmtId="44" fontId="28" fillId="0" borderId="0" xfId="1" applyFont="1" applyAlignment="1">
      <alignment horizontal="left"/>
    </xf>
    <xf numFmtId="44" fontId="23" fillId="0" borderId="4" xfId="1" applyFont="1" applyBorder="1" applyAlignment="1">
      <alignment vertical="center"/>
    </xf>
    <xf numFmtId="44" fontId="23" fillId="0" borderId="0" xfId="1" applyFont="1" applyAlignment="1">
      <alignment horizontal="center"/>
    </xf>
    <xf numFmtId="44" fontId="25" fillId="0" borderId="3" xfId="1" applyFont="1" applyBorder="1" applyAlignment="1">
      <alignment horizontal="center" vertical="center" wrapText="1"/>
    </xf>
    <xf numFmtId="10" fontId="2" fillId="8" borderId="26" xfId="0" applyNumberFormat="1" applyFont="1" applyFill="1" applyBorder="1" applyAlignment="1" applyProtection="1">
      <alignment horizontal="left" vertical="center" wrapText="1"/>
      <protection locked="0"/>
    </xf>
    <xf numFmtId="10" fontId="2" fillId="8" borderId="3" xfId="0" applyNumberFormat="1" applyFont="1" applyFill="1" applyBorder="1" applyAlignment="1" applyProtection="1">
      <alignment horizontal="left" vertical="center" wrapText="1"/>
      <protection locked="0"/>
    </xf>
    <xf numFmtId="10" fontId="2" fillId="8" borderId="28" xfId="0" applyNumberFormat="1" applyFont="1" applyFill="1" applyBorder="1" applyAlignment="1" applyProtection="1">
      <alignment horizontal="left" vertical="center" wrapText="1"/>
      <protection locked="0"/>
    </xf>
    <xf numFmtId="164" fontId="23" fillId="4" borderId="17" xfId="0" applyNumberFormat="1" applyFont="1" applyFill="1" applyBorder="1" applyAlignment="1" applyProtection="1">
      <alignment horizontal="left" vertical="center" wrapText="1"/>
      <protection locked="0"/>
    </xf>
    <xf numFmtId="0" fontId="57" fillId="0" borderId="9" xfId="0" applyFont="1" applyBorder="1" applyAlignment="1" applyProtection="1">
      <alignment horizontal="left" vertical="center" wrapText="1"/>
      <protection locked="0"/>
    </xf>
    <xf numFmtId="0" fontId="57" fillId="0" borderId="1" xfId="0" applyFont="1" applyBorder="1" applyAlignment="1" applyProtection="1">
      <alignment horizontal="center" vertical="center" wrapText="1"/>
      <protection locked="0"/>
    </xf>
    <xf numFmtId="0" fontId="57" fillId="0" borderId="1" xfId="0" applyFont="1" applyBorder="1" applyAlignment="1" applyProtection="1">
      <alignment vertical="center" wrapText="1" readingOrder="1"/>
      <protection locked="0"/>
    </xf>
    <xf numFmtId="8" fontId="2" fillId="0" borderId="1" xfId="0" applyNumberFormat="1" applyFont="1" applyBorder="1" applyAlignment="1" applyProtection="1">
      <alignment horizontal="center" vertical="center"/>
      <protection locked="0"/>
    </xf>
    <xf numFmtId="0" fontId="23" fillId="0" borderId="0" xfId="0" applyFont="1" applyAlignment="1" applyProtection="1">
      <alignment horizontal="left" vertical="center"/>
      <protection locked="0"/>
    </xf>
    <xf numFmtId="0" fontId="23" fillId="0" borderId="30" xfId="0" applyFont="1" applyBorder="1" applyAlignment="1" applyProtection="1">
      <alignment horizontal="left" vertical="center"/>
      <protection locked="0"/>
    </xf>
    <xf numFmtId="44" fontId="23" fillId="5" borderId="22" xfId="1" applyFont="1" applyFill="1" applyBorder="1" applyAlignment="1"/>
    <xf numFmtId="44" fontId="25" fillId="0" borderId="1" xfId="1" applyFont="1" applyBorder="1" applyAlignment="1" applyProtection="1">
      <alignment horizontal="right" vertical="center"/>
      <protection locked="0"/>
    </xf>
    <xf numFmtId="44" fontId="25" fillId="0" borderId="3" xfId="1" applyFont="1" applyBorder="1" applyAlignment="1" applyProtection="1">
      <alignment horizontal="right" vertical="center"/>
      <protection locked="0"/>
    </xf>
    <xf numFmtId="44" fontId="25" fillId="0" borderId="3" xfId="1" applyFont="1" applyBorder="1" applyAlignment="1" applyProtection="1">
      <alignment horizontal="right"/>
      <protection locked="0"/>
    </xf>
    <xf numFmtId="44" fontId="25" fillId="0" borderId="3" xfId="1" applyFont="1" applyBorder="1" applyAlignment="1">
      <alignment horizontal="right"/>
    </xf>
    <xf numFmtId="44" fontId="25" fillId="0" borderId="0" xfId="1" applyFont="1" applyAlignment="1">
      <alignment horizontal="right"/>
    </xf>
    <xf numFmtId="44" fontId="23" fillId="0" borderId="0" xfId="1" applyFont="1" applyAlignment="1">
      <alignment horizontal="center" vertical="center"/>
    </xf>
    <xf numFmtId="44" fontId="23" fillId="0" borderId="2" xfId="1" applyFont="1" applyBorder="1" applyAlignment="1">
      <alignment horizontal="center" vertical="center"/>
    </xf>
    <xf numFmtId="44" fontId="26" fillId="0" borderId="0" xfId="1" applyFont="1" applyAlignment="1">
      <alignment horizontal="right"/>
    </xf>
    <xf numFmtId="44" fontId="26" fillId="0" borderId="2" xfId="1" applyFont="1" applyBorder="1" applyAlignment="1">
      <alignment horizontal="center" vertical="center"/>
    </xf>
    <xf numFmtId="44" fontId="23" fillId="0" borderId="8" xfId="1" applyFont="1" applyBorder="1" applyAlignment="1"/>
    <xf numFmtId="0" fontId="55" fillId="0" borderId="3" xfId="0" applyFont="1" applyBorder="1" applyAlignment="1" applyProtection="1">
      <alignment horizontal="left" wrapText="1"/>
      <protection locked="0"/>
    </xf>
    <xf numFmtId="8" fontId="55" fillId="0" borderId="3" xfId="0" applyNumberFormat="1" applyFont="1" applyBorder="1" applyAlignment="1" applyProtection="1">
      <alignment wrapText="1"/>
      <protection locked="0"/>
    </xf>
    <xf numFmtId="0" fontId="55" fillId="0" borderId="3" xfId="0" applyFont="1" applyBorder="1" applyAlignment="1" applyProtection="1">
      <alignment wrapText="1"/>
      <protection locked="0"/>
    </xf>
    <xf numFmtId="0" fontId="51" fillId="0" borderId="3" xfId="0" applyFont="1" applyBorder="1" applyProtection="1">
      <protection locked="0"/>
    </xf>
    <xf numFmtId="0" fontId="52" fillId="0" borderId="3" xfId="0" applyFont="1" applyBorder="1" applyAlignment="1" applyProtection="1">
      <alignment horizontal="left" vertical="top"/>
      <protection locked="0"/>
    </xf>
    <xf numFmtId="0" fontId="52" fillId="0" borderId="3" xfId="0" applyFont="1" applyBorder="1" applyProtection="1">
      <protection locked="0"/>
    </xf>
    <xf numFmtId="0" fontId="52" fillId="0" borderId="3" xfId="0" applyFont="1" applyBorder="1" applyAlignment="1" applyProtection="1">
      <alignment wrapText="1"/>
      <protection locked="0"/>
    </xf>
    <xf numFmtId="0" fontId="54" fillId="0" borderId="3" xfId="0" applyFont="1" applyBorder="1" applyProtection="1">
      <protection locked="0"/>
    </xf>
    <xf numFmtId="0" fontId="55" fillId="0" borderId="3" xfId="0" applyFont="1" applyBorder="1" applyAlignment="1" applyProtection="1">
      <alignment horizontal="center" wrapText="1"/>
      <protection locked="0"/>
    </xf>
    <xf numFmtId="0" fontId="57" fillId="0" borderId="3" xfId="0" applyFont="1" applyBorder="1" applyAlignment="1" applyProtection="1">
      <alignment horizontal="center" wrapText="1"/>
      <protection locked="0"/>
    </xf>
    <xf numFmtId="44" fontId="25" fillId="0" borderId="3" xfId="1" applyFont="1" applyBorder="1" applyAlignment="1" applyProtection="1">
      <alignment horizontal="right"/>
    </xf>
    <xf numFmtId="0" fontId="55" fillId="0" borderId="3" xfId="0" applyFont="1" applyBorder="1" applyAlignment="1" applyProtection="1">
      <alignment horizontal="left" vertical="center" wrapText="1"/>
      <protection locked="0"/>
    </xf>
    <xf numFmtId="44" fontId="55" fillId="0" borderId="3" xfId="1" applyFont="1" applyBorder="1" applyAlignment="1" applyProtection="1">
      <alignment horizontal="left" wrapText="1"/>
      <protection locked="0"/>
    </xf>
    <xf numFmtId="0" fontId="57" fillId="0" borderId="3" xfId="0" applyFont="1" applyBorder="1" applyAlignment="1" applyProtection="1">
      <alignment horizontal="left" vertical="center" wrapText="1"/>
      <protection locked="0"/>
    </xf>
    <xf numFmtId="44" fontId="34" fillId="0" borderId="2" xfId="1" applyFont="1" applyBorder="1" applyAlignment="1">
      <alignment horizontal="center" vertical="center" wrapText="1"/>
    </xf>
    <xf numFmtId="0" fontId="27" fillId="0" borderId="0" xfId="0" applyFont="1" applyAlignment="1">
      <alignment horizontal="left" vertical="top" wrapText="1"/>
    </xf>
    <xf numFmtId="0" fontId="27" fillId="0" borderId="0" xfId="0" applyFont="1" applyAlignment="1">
      <alignment horizontal="left" vertical="top"/>
    </xf>
    <xf numFmtId="0" fontId="44" fillId="0" borderId="25" xfId="0" applyFont="1" applyBorder="1" applyAlignment="1">
      <alignment horizontal="center" vertical="center"/>
    </xf>
    <xf numFmtId="0" fontId="44" fillId="0" borderId="52" xfId="0" applyFont="1" applyBorder="1" applyAlignment="1">
      <alignment horizontal="center" vertical="center"/>
    </xf>
    <xf numFmtId="0" fontId="44" fillId="0" borderId="36" xfId="0" applyFont="1" applyBorder="1" applyAlignment="1">
      <alignment horizontal="center" vertical="center"/>
    </xf>
    <xf numFmtId="0" fontId="27" fillId="5" borderId="25" xfId="0" applyFont="1" applyFill="1" applyBorder="1" applyAlignment="1">
      <alignment horizontal="center" vertical="top" wrapText="1"/>
    </xf>
    <xf numFmtId="0" fontId="44" fillId="5" borderId="52" xfId="0" applyFont="1" applyFill="1" applyBorder="1" applyAlignment="1">
      <alignment horizontal="center" vertical="top" wrapText="1"/>
    </xf>
    <xf numFmtId="0" fontId="44" fillId="5" borderId="36" xfId="0" applyFont="1" applyFill="1" applyBorder="1" applyAlignment="1">
      <alignment horizontal="center" vertical="top" wrapText="1"/>
    </xf>
    <xf numFmtId="0" fontId="27" fillId="0" borderId="0" xfId="0" applyFont="1" applyAlignment="1">
      <alignment vertical="top" wrapText="1"/>
    </xf>
    <xf numFmtId="0" fontId="27" fillId="5" borderId="25" xfId="0" applyFont="1" applyFill="1" applyBorder="1" applyAlignment="1">
      <alignment horizontal="left" vertical="center" wrapText="1"/>
    </xf>
    <xf numFmtId="0" fontId="27" fillId="5" borderId="52" xfId="0" applyFont="1" applyFill="1" applyBorder="1" applyAlignment="1">
      <alignment horizontal="left" vertical="center" wrapText="1"/>
    </xf>
    <xf numFmtId="0" fontId="46" fillId="0" borderId="53" xfId="2" applyFont="1" applyBorder="1" applyAlignment="1" applyProtection="1">
      <alignment horizontal="center" vertical="center" wrapText="1"/>
    </xf>
    <xf numFmtId="0" fontId="46" fillId="0" borderId="54" xfId="2" applyFont="1" applyBorder="1" applyAlignment="1" applyProtection="1">
      <alignment horizontal="center" vertical="center" wrapText="1"/>
    </xf>
    <xf numFmtId="0" fontId="46" fillId="0" borderId="30" xfId="2" applyFont="1" applyBorder="1" applyAlignment="1" applyProtection="1">
      <alignment horizontal="center" vertical="center" wrapText="1"/>
    </xf>
    <xf numFmtId="0" fontId="56" fillId="6" borderId="86" xfId="0" applyFont="1" applyFill="1" applyBorder="1" applyAlignment="1">
      <alignment horizontal="center" vertical="center" wrapText="1"/>
    </xf>
    <xf numFmtId="0" fontId="34" fillId="6" borderId="61" xfId="0" applyFont="1" applyFill="1" applyBorder="1" applyAlignment="1">
      <alignment horizontal="center" vertical="center" wrapText="1"/>
    </xf>
    <xf numFmtId="0" fontId="39" fillId="4" borderId="0" xfId="0" applyFont="1" applyFill="1" applyAlignment="1">
      <alignment horizontal="center" vertical="center" wrapText="1"/>
    </xf>
    <xf numFmtId="0" fontId="39" fillId="0" borderId="0" xfId="0" applyFont="1" applyAlignment="1">
      <alignment horizontal="center"/>
    </xf>
    <xf numFmtId="0" fontId="39" fillId="6" borderId="56" xfId="0" applyFont="1" applyFill="1" applyBorder="1" applyAlignment="1">
      <alignment horizontal="center" vertical="center" wrapText="1"/>
    </xf>
    <xf numFmtId="0" fontId="39" fillId="6" borderId="55" xfId="0" applyFont="1" applyFill="1" applyBorder="1" applyAlignment="1">
      <alignment horizontal="center" vertical="center" wrapText="1"/>
    </xf>
    <xf numFmtId="0" fontId="39" fillId="6" borderId="14" xfId="0" applyFont="1" applyFill="1" applyBorder="1" applyAlignment="1">
      <alignment horizontal="center" vertical="center" wrapText="1"/>
    </xf>
    <xf numFmtId="0" fontId="39" fillId="6" borderId="51" xfId="0" applyFont="1" applyFill="1" applyBorder="1" applyAlignment="1">
      <alignment horizontal="center" vertical="center" wrapText="1"/>
    </xf>
    <xf numFmtId="0" fontId="36" fillId="0" borderId="57" xfId="0" applyFont="1" applyBorder="1" applyAlignment="1">
      <alignment horizontal="center" wrapText="1"/>
    </xf>
    <xf numFmtId="0" fontId="36" fillId="0" borderId="57" xfId="0" applyFont="1" applyBorder="1" applyAlignment="1">
      <alignment wrapText="1"/>
    </xf>
    <xf numFmtId="0" fontId="38" fillId="0" borderId="0" xfId="0" applyFont="1" applyAlignment="1">
      <alignment horizontal="left" wrapText="1"/>
    </xf>
    <xf numFmtId="0" fontId="1" fillId="7" borderId="53" xfId="0" applyFont="1" applyFill="1" applyBorder="1" applyAlignment="1">
      <alignment horizontal="center" vertical="top" wrapText="1"/>
    </xf>
    <xf numFmtId="0" fontId="38" fillId="7" borderId="54" xfId="0" applyFont="1" applyFill="1" applyBorder="1" applyAlignment="1">
      <alignment horizontal="center" vertical="top" wrapText="1"/>
    </xf>
    <xf numFmtId="0" fontId="38" fillId="7" borderId="30" xfId="0" applyFont="1" applyFill="1" applyBorder="1" applyAlignment="1">
      <alignment horizontal="center" vertical="top" wrapText="1"/>
    </xf>
    <xf numFmtId="0" fontId="38" fillId="0" borderId="53" xfId="0" applyFont="1" applyBorder="1" applyAlignment="1">
      <alignment horizontal="left" vertical="top" wrapText="1"/>
    </xf>
    <xf numFmtId="0" fontId="38" fillId="0" borderId="30" xfId="0" applyFont="1" applyBorder="1" applyAlignment="1">
      <alignment horizontal="left" vertical="top" wrapText="1"/>
    </xf>
    <xf numFmtId="0" fontId="36" fillId="0" borderId="54" xfId="0" applyFont="1" applyBorder="1" applyAlignment="1">
      <alignment vertical="top" wrapText="1"/>
    </xf>
    <xf numFmtId="165" fontId="38" fillId="0" borderId="53" xfId="0" applyNumberFormat="1" applyFont="1" applyBorder="1" applyAlignment="1">
      <alignment horizontal="left" vertical="top" wrapText="1"/>
    </xf>
    <xf numFmtId="165" fontId="38" fillId="0" borderId="54" xfId="0" applyNumberFormat="1" applyFont="1" applyBorder="1" applyAlignment="1">
      <alignment horizontal="left" vertical="top" wrapText="1"/>
    </xf>
    <xf numFmtId="0" fontId="40" fillId="0" borderId="0" xfId="0" applyFont="1" applyAlignment="1">
      <alignment horizontal="justify" wrapText="1"/>
    </xf>
    <xf numFmtId="0" fontId="36" fillId="0" borderId="0" xfId="0" applyFont="1" applyAlignment="1">
      <alignment wrapText="1"/>
    </xf>
    <xf numFmtId="0" fontId="38" fillId="0" borderId="58" xfId="0" applyFont="1" applyBorder="1" applyAlignment="1">
      <alignment horizontal="center" vertical="top" wrapText="1"/>
    </xf>
    <xf numFmtId="0" fontId="38" fillId="0" borderId="50" xfId="0" applyFont="1" applyBorder="1" applyAlignment="1">
      <alignment horizontal="center" vertical="top" wrapText="1"/>
    </xf>
    <xf numFmtId="0" fontId="38" fillId="0" borderId="59" xfId="0" applyFont="1" applyBorder="1" applyAlignment="1">
      <alignment horizontal="left" vertical="top" wrapText="1"/>
    </xf>
    <xf numFmtId="0" fontId="38" fillId="0" borderId="58" xfId="0" applyFont="1" applyBorder="1" applyAlignment="1">
      <alignment horizontal="left" vertical="top" wrapText="1"/>
    </xf>
    <xf numFmtId="0" fontId="38" fillId="0" borderId="60" xfId="0" applyFont="1" applyBorder="1" applyAlignment="1">
      <alignment horizontal="left" vertical="top" wrapText="1"/>
    </xf>
    <xf numFmtId="0" fontId="38" fillId="0" borderId="61" xfId="0" applyFont="1" applyBorder="1" applyAlignment="1">
      <alignment horizontal="left" vertical="top" wrapText="1"/>
    </xf>
    <xf numFmtId="0" fontId="38" fillId="0" borderId="7" xfId="0" applyFont="1" applyBorder="1" applyAlignment="1">
      <alignment horizontal="left" vertical="top" wrapText="1"/>
    </xf>
    <xf numFmtId="0" fontId="38" fillId="0" borderId="50" xfId="0" applyFont="1" applyBorder="1" applyAlignment="1">
      <alignment horizontal="left" vertical="top" wrapText="1"/>
    </xf>
    <xf numFmtId="0" fontId="38" fillId="0" borderId="62" xfId="0" applyFont="1" applyBorder="1" applyAlignment="1">
      <alignment horizontal="left" vertical="top" wrapText="1"/>
    </xf>
    <xf numFmtId="0" fontId="38" fillId="0" borderId="57" xfId="0" applyFont="1" applyBorder="1" applyAlignment="1">
      <alignment horizontal="left" vertical="top" wrapText="1"/>
    </xf>
    <xf numFmtId="0" fontId="38" fillId="0" borderId="49" xfId="0" applyFont="1" applyBorder="1" applyAlignment="1">
      <alignment horizontal="center" vertical="top" wrapText="1"/>
    </xf>
    <xf numFmtId="0" fontId="38" fillId="0" borderId="1" xfId="0" applyFont="1" applyBorder="1" applyAlignment="1">
      <alignment horizontal="center" vertical="top" wrapText="1"/>
    </xf>
    <xf numFmtId="165" fontId="38" fillId="0" borderId="49" xfId="0" applyNumberFormat="1" applyFont="1" applyBorder="1" applyAlignment="1">
      <alignment horizontal="center" vertical="top" wrapText="1"/>
    </xf>
    <xf numFmtId="165" fontId="38" fillId="0" borderId="1" xfId="0" applyNumberFormat="1" applyFont="1" applyBorder="1" applyAlignment="1">
      <alignment horizontal="center" vertical="top" wrapText="1"/>
    </xf>
    <xf numFmtId="0" fontId="36" fillId="0" borderId="1" xfId="0" applyFont="1" applyBorder="1" applyAlignment="1">
      <alignment horizontal="center" vertical="top" wrapText="1"/>
    </xf>
    <xf numFmtId="0" fontId="28" fillId="7" borderId="25" xfId="0" applyFont="1" applyFill="1" applyBorder="1" applyAlignment="1">
      <alignment horizontal="center" vertical="center"/>
    </xf>
    <xf numFmtId="0" fontId="28" fillId="7" borderId="52" xfId="0" applyFont="1" applyFill="1" applyBorder="1" applyAlignment="1">
      <alignment horizontal="center" vertical="center"/>
    </xf>
    <xf numFmtId="0" fontId="28" fillId="7" borderId="36" xfId="0" applyFont="1" applyFill="1" applyBorder="1" applyAlignment="1">
      <alignment horizontal="center" vertical="center"/>
    </xf>
    <xf numFmtId="0" fontId="26" fillId="7" borderId="27" xfId="0" applyFont="1" applyFill="1" applyBorder="1" applyAlignment="1">
      <alignment horizontal="right" vertical="center"/>
    </xf>
    <xf numFmtId="0" fontId="26" fillId="7" borderId="22" xfId="0" applyFont="1" applyFill="1" applyBorder="1" applyAlignment="1">
      <alignment horizontal="right" vertical="center"/>
    </xf>
    <xf numFmtId="0" fontId="26" fillId="7" borderId="25" xfId="0" applyFont="1" applyFill="1" applyBorder="1" applyAlignment="1">
      <alignment horizontal="right" vertical="center"/>
    </xf>
    <xf numFmtId="0" fontId="26" fillId="7" borderId="36" xfId="0" applyFont="1" applyFill="1" applyBorder="1" applyAlignment="1">
      <alignment horizontal="right" vertical="center"/>
    </xf>
    <xf numFmtId="0" fontId="16" fillId="0" borderId="63" xfId="0" applyFont="1" applyBorder="1" applyAlignment="1" applyProtection="1">
      <alignment horizontal="right" vertical="center" wrapText="1"/>
      <protection locked="0"/>
    </xf>
    <xf numFmtId="0" fontId="16" fillId="0" borderId="64" xfId="0" applyFont="1" applyBorder="1" applyAlignment="1" applyProtection="1">
      <alignment horizontal="right" vertical="center" wrapText="1"/>
      <protection locked="0"/>
    </xf>
    <xf numFmtId="0" fontId="16" fillId="0" borderId="65" xfId="0" applyFont="1" applyBorder="1" applyAlignment="1" applyProtection="1">
      <alignment horizontal="right" vertical="center" wrapText="1"/>
      <protection locked="0"/>
    </xf>
    <xf numFmtId="0" fontId="26" fillId="7" borderId="25" xfId="0" applyFont="1" applyFill="1" applyBorder="1" applyAlignment="1">
      <alignment horizontal="right" vertical="center" wrapText="1"/>
    </xf>
    <xf numFmtId="0" fontId="26" fillId="7" borderId="52" xfId="0" applyFont="1" applyFill="1" applyBorder="1" applyAlignment="1">
      <alignment horizontal="right" vertical="center" wrapText="1"/>
    </xf>
    <xf numFmtId="0" fontId="26" fillId="7" borderId="36" xfId="0" applyFont="1" applyFill="1" applyBorder="1" applyAlignment="1">
      <alignment horizontal="right" vertical="center" wrapText="1"/>
    </xf>
    <xf numFmtId="0" fontId="23" fillId="0" borderId="25" xfId="0" applyFont="1" applyBorder="1" applyAlignment="1">
      <alignment horizontal="left" vertical="center" wrapText="1"/>
    </xf>
    <xf numFmtId="0" fontId="23" fillId="0" borderId="52" xfId="0" applyFont="1" applyBorder="1" applyAlignment="1">
      <alignment horizontal="left" vertical="center" wrapText="1"/>
    </xf>
    <xf numFmtId="0" fontId="23" fillId="0" borderId="36" xfId="0" applyFont="1" applyBorder="1" applyAlignment="1">
      <alignment horizontal="left" vertical="center" wrapText="1"/>
    </xf>
    <xf numFmtId="0" fontId="28" fillId="5" borderId="25" xfId="0" applyFont="1" applyFill="1" applyBorder="1" applyAlignment="1">
      <alignment horizontal="left" vertical="top" wrapText="1"/>
    </xf>
    <xf numFmtId="0" fontId="28" fillId="5" borderId="52" xfId="0" applyFont="1" applyFill="1" applyBorder="1" applyAlignment="1">
      <alignment horizontal="left" vertical="top" wrapText="1"/>
    </xf>
    <xf numFmtId="0" fontId="28" fillId="5" borderId="36" xfId="0" applyFont="1" applyFill="1" applyBorder="1" applyAlignment="1">
      <alignment horizontal="left" vertical="top" wrapText="1"/>
    </xf>
    <xf numFmtId="0" fontId="26" fillId="5" borderId="66" xfId="0" applyFont="1" applyFill="1" applyBorder="1" applyAlignment="1">
      <alignment horizontal="center" vertical="center" wrapText="1"/>
    </xf>
    <xf numFmtId="0" fontId="23" fillId="5" borderId="67" xfId="0" applyFont="1" applyFill="1" applyBorder="1" applyAlignment="1">
      <alignment horizontal="center" vertical="center" wrapText="1"/>
    </xf>
    <xf numFmtId="0" fontId="23" fillId="5" borderId="68" xfId="0" applyFont="1" applyFill="1" applyBorder="1" applyAlignment="1">
      <alignment horizontal="center" vertical="center" wrapText="1"/>
    </xf>
    <xf numFmtId="0" fontId="26" fillId="0" borderId="0" xfId="0" applyFont="1" applyAlignment="1">
      <alignment horizontal="center" vertical="center"/>
    </xf>
    <xf numFmtId="0" fontId="23" fillId="0" borderId="0" xfId="0" applyFont="1" applyAlignment="1">
      <alignment horizontal="center" vertical="center"/>
    </xf>
    <xf numFmtId="0" fontId="37" fillId="0" borderId="25" xfId="0" applyFont="1" applyBorder="1" applyAlignment="1">
      <alignment horizontal="left" vertical="center"/>
    </xf>
    <xf numFmtId="0" fontId="37" fillId="0" borderId="52" xfId="0" applyFont="1" applyBorder="1" applyAlignment="1">
      <alignment horizontal="left" vertical="center"/>
    </xf>
    <xf numFmtId="0" fontId="37" fillId="0" borderId="36" xfId="0" applyFont="1" applyBorder="1" applyAlignment="1">
      <alignment horizontal="left" vertical="center"/>
    </xf>
    <xf numFmtId="0" fontId="26" fillId="5" borderId="69" xfId="0" applyFont="1" applyFill="1" applyBorder="1" applyAlignment="1">
      <alignment horizontal="center" vertical="center" wrapText="1"/>
    </xf>
    <xf numFmtId="0" fontId="23" fillId="5" borderId="70" xfId="0" applyFont="1" applyFill="1" applyBorder="1" applyAlignment="1">
      <alignment horizontal="center" vertical="center" wrapText="1"/>
    </xf>
    <xf numFmtId="0" fontId="23" fillId="5" borderId="71" xfId="0" applyFont="1" applyFill="1" applyBorder="1" applyAlignment="1">
      <alignment horizontal="center" vertical="center" wrapText="1"/>
    </xf>
    <xf numFmtId="2" fontId="26" fillId="5" borderId="66" xfId="0" applyNumberFormat="1" applyFont="1" applyFill="1" applyBorder="1" applyAlignment="1">
      <alignment horizontal="center" vertical="center" wrapText="1"/>
    </xf>
    <xf numFmtId="2" fontId="23" fillId="5" borderId="67" xfId="0" applyNumberFormat="1" applyFont="1" applyFill="1" applyBorder="1" applyAlignment="1">
      <alignment horizontal="center" vertical="center" wrapText="1"/>
    </xf>
    <xf numFmtId="2" fontId="23" fillId="5" borderId="68" xfId="0" applyNumberFormat="1" applyFont="1" applyFill="1" applyBorder="1" applyAlignment="1">
      <alignment horizontal="center" vertical="center" wrapText="1"/>
    </xf>
    <xf numFmtId="0" fontId="28" fillId="5" borderId="66" xfId="0" applyFont="1" applyFill="1" applyBorder="1" applyAlignment="1">
      <alignment horizontal="center" vertical="center" wrapText="1"/>
    </xf>
    <xf numFmtId="0" fontId="28" fillId="5" borderId="67" xfId="0" applyFont="1" applyFill="1" applyBorder="1" applyAlignment="1">
      <alignment horizontal="center" vertical="center" wrapText="1"/>
    </xf>
    <xf numFmtId="0" fontId="28" fillId="5" borderId="68" xfId="0" applyFont="1" applyFill="1" applyBorder="1" applyAlignment="1">
      <alignment horizontal="center" vertical="center" wrapText="1"/>
    </xf>
    <xf numFmtId="0" fontId="41" fillId="0" borderId="53" xfId="0" applyFont="1" applyBorder="1" applyAlignment="1">
      <alignment horizontal="left"/>
    </xf>
    <xf numFmtId="0" fontId="28" fillId="0" borderId="54" xfId="0" applyFont="1" applyBorder="1" applyAlignment="1">
      <alignment horizontal="left"/>
    </xf>
    <xf numFmtId="0" fontId="28" fillId="0" borderId="30" xfId="0" applyFont="1" applyBorder="1" applyAlignment="1">
      <alignment horizontal="left"/>
    </xf>
    <xf numFmtId="0" fontId="26" fillId="5" borderId="60" xfId="0" applyFont="1" applyFill="1" applyBorder="1" applyAlignment="1">
      <alignment horizontal="center" vertical="center" wrapText="1"/>
    </xf>
    <xf numFmtId="0" fontId="28" fillId="5" borderId="0" xfId="0" applyFont="1" applyFill="1" applyAlignment="1">
      <alignment horizontal="center" vertical="center" wrapText="1"/>
    </xf>
    <xf numFmtId="0" fontId="28" fillId="5" borderId="61" xfId="0" applyFont="1" applyFill="1" applyBorder="1" applyAlignment="1">
      <alignment horizontal="center" vertical="center" wrapText="1"/>
    </xf>
    <xf numFmtId="0" fontId="28" fillId="5" borderId="60" xfId="0" applyFont="1" applyFill="1" applyBorder="1" applyAlignment="1">
      <alignment horizontal="center" vertical="center" wrapText="1"/>
    </xf>
    <xf numFmtId="0" fontId="28" fillId="5" borderId="47" xfId="0" applyFont="1" applyFill="1" applyBorder="1" applyAlignment="1">
      <alignment horizontal="center" vertical="center" wrapText="1"/>
    </xf>
    <xf numFmtId="0" fontId="28" fillId="5" borderId="8" xfId="0" applyFont="1" applyFill="1" applyBorder="1" applyAlignment="1">
      <alignment horizontal="center" vertical="center" wrapText="1"/>
    </xf>
    <xf numFmtId="0" fontId="28" fillId="5" borderId="48" xfId="0" applyFont="1" applyFill="1" applyBorder="1" applyAlignment="1">
      <alignment horizontal="center" vertical="center" wrapText="1"/>
    </xf>
    <xf numFmtId="0" fontId="23" fillId="5" borderId="60" xfId="0" applyFont="1" applyFill="1" applyBorder="1" applyAlignment="1">
      <alignment vertical="center" wrapText="1"/>
    </xf>
    <xf numFmtId="0" fontId="23" fillId="5" borderId="47" xfId="0" applyFont="1" applyFill="1" applyBorder="1" applyAlignment="1">
      <alignment vertical="center" wrapText="1"/>
    </xf>
    <xf numFmtId="0" fontId="26" fillId="5" borderId="7" xfId="0" applyFont="1" applyFill="1" applyBorder="1" applyAlignment="1">
      <alignment horizontal="center" vertical="center" wrapText="1"/>
    </xf>
    <xf numFmtId="0" fontId="23" fillId="5" borderId="50" xfId="0" applyFont="1" applyFill="1" applyBorder="1" applyAlignment="1">
      <alignment horizontal="center" vertical="center"/>
    </xf>
    <xf numFmtId="0" fontId="23" fillId="5" borderId="59" xfId="0" applyFont="1" applyFill="1" applyBorder="1" applyAlignment="1">
      <alignment horizontal="center" vertical="center" wrapText="1"/>
    </xf>
    <xf numFmtId="0" fontId="23" fillId="5" borderId="58" xfId="0" applyFont="1" applyFill="1" applyBorder="1" applyAlignment="1">
      <alignment horizontal="center" vertical="center" wrapText="1"/>
    </xf>
    <xf numFmtId="0" fontId="23" fillId="5" borderId="47" xfId="0" applyFont="1" applyFill="1" applyBorder="1" applyAlignment="1">
      <alignment horizontal="center" vertical="center" wrapText="1"/>
    </xf>
    <xf numFmtId="0" fontId="23" fillId="5" borderId="48" xfId="0" applyFont="1" applyFill="1" applyBorder="1" applyAlignment="1">
      <alignment horizontal="center" vertical="center" wrapText="1"/>
    </xf>
    <xf numFmtId="0" fontId="28" fillId="3" borderId="25" xfId="0" applyFont="1" applyFill="1" applyBorder="1" applyAlignment="1">
      <alignment horizontal="center" vertical="center" wrapText="1"/>
    </xf>
    <xf numFmtId="0" fontId="28" fillId="3" borderId="52" xfId="0" applyFont="1" applyFill="1" applyBorder="1" applyAlignment="1">
      <alignment horizontal="center" vertical="center" wrapText="1"/>
    </xf>
    <xf numFmtId="0" fontId="28" fillId="3" borderId="36" xfId="0" applyFont="1" applyFill="1" applyBorder="1" applyAlignment="1">
      <alignment horizontal="center" vertical="center" wrapText="1"/>
    </xf>
    <xf numFmtId="0" fontId="28" fillId="5" borderId="56" xfId="0" applyFont="1" applyFill="1" applyBorder="1" applyAlignment="1">
      <alignment horizontal="left" vertical="center" wrapText="1"/>
    </xf>
    <xf numFmtId="0" fontId="28" fillId="5" borderId="72" xfId="0" applyFont="1" applyFill="1" applyBorder="1" applyAlignment="1">
      <alignment horizontal="left" vertical="center" wrapText="1"/>
    </xf>
    <xf numFmtId="0" fontId="28" fillId="5" borderId="55" xfId="0" applyFont="1" applyFill="1" applyBorder="1" applyAlignment="1">
      <alignment horizontal="left" vertical="center" wrapText="1"/>
    </xf>
    <xf numFmtId="0" fontId="26" fillId="5" borderId="44" xfId="0" applyFont="1" applyFill="1" applyBorder="1" applyAlignment="1">
      <alignment horizontal="center" vertical="center" wrapText="1"/>
    </xf>
    <xf numFmtId="0" fontId="26" fillId="5" borderId="5" xfId="0" applyFont="1" applyFill="1" applyBorder="1" applyAlignment="1">
      <alignment horizontal="center" vertical="center" wrapText="1"/>
    </xf>
    <xf numFmtId="0" fontId="26" fillId="5" borderId="6" xfId="0" applyFont="1" applyFill="1" applyBorder="1" applyAlignment="1">
      <alignment horizontal="center" vertical="center" wrapText="1"/>
    </xf>
    <xf numFmtId="0" fontId="25" fillId="0" borderId="5" xfId="0" applyFont="1" applyBorder="1" applyAlignment="1" applyProtection="1">
      <alignment horizontal="left" vertical="center" wrapText="1"/>
      <protection locked="0"/>
    </xf>
    <xf numFmtId="0" fontId="23" fillId="0" borderId="5" xfId="0" applyFont="1" applyBorder="1" applyAlignment="1" applyProtection="1">
      <alignment horizontal="left" vertical="center" wrapText="1"/>
      <protection locked="0"/>
    </xf>
    <xf numFmtId="0" fontId="23" fillId="0" borderId="1" xfId="0" applyFont="1" applyBorder="1" applyAlignment="1" applyProtection="1">
      <alignment horizontal="left" vertical="center" wrapText="1"/>
      <protection locked="0"/>
    </xf>
    <xf numFmtId="0" fontId="25" fillId="0" borderId="60" xfId="0" applyFont="1" applyBorder="1" applyAlignment="1" applyProtection="1">
      <alignment horizontal="left" vertical="center" wrapText="1"/>
      <protection locked="0"/>
    </xf>
    <xf numFmtId="0" fontId="23" fillId="0" borderId="0" xfId="0" applyFont="1" applyAlignment="1" applyProtection="1">
      <alignment horizontal="left" vertical="center" wrapText="1"/>
      <protection locked="0"/>
    </xf>
    <xf numFmtId="0" fontId="23" fillId="0" borderId="61" xfId="0" applyFont="1" applyBorder="1" applyAlignment="1" applyProtection="1">
      <alignment horizontal="left" vertical="center" wrapText="1"/>
      <protection locked="0"/>
    </xf>
    <xf numFmtId="0" fontId="23" fillId="0" borderId="60" xfId="0" applyFont="1" applyBorder="1" applyAlignment="1" applyProtection="1">
      <alignment horizontal="left" vertical="center" wrapText="1"/>
      <protection locked="0"/>
    </xf>
    <xf numFmtId="0" fontId="23" fillId="0" borderId="7" xfId="0" applyFont="1" applyBorder="1" applyAlignment="1" applyProtection="1">
      <alignment horizontal="left" vertical="center" wrapText="1"/>
      <protection locked="0"/>
    </xf>
    <xf numFmtId="0" fontId="23" fillId="0" borderId="57" xfId="0" applyFont="1" applyBorder="1" applyAlignment="1" applyProtection="1">
      <alignment horizontal="left" vertical="center" wrapText="1"/>
      <protection locked="0"/>
    </xf>
    <xf numFmtId="0" fontId="23" fillId="0" borderId="50" xfId="0" applyFont="1" applyBorder="1" applyAlignment="1" applyProtection="1">
      <alignment horizontal="left" vertical="center" wrapText="1"/>
      <protection locked="0"/>
    </xf>
    <xf numFmtId="0" fontId="25" fillId="0" borderId="73" xfId="0" applyFont="1" applyBorder="1" applyAlignment="1" applyProtection="1">
      <alignment horizontal="center" vertical="center" wrapText="1"/>
      <protection locked="0"/>
    </xf>
    <xf numFmtId="0" fontId="23" fillId="0" borderId="5" xfId="0" applyFont="1" applyBorder="1" applyAlignment="1" applyProtection="1">
      <alignment horizontal="center" vertical="center" wrapText="1"/>
      <protection locked="0"/>
    </xf>
    <xf numFmtId="0" fontId="23" fillId="0" borderId="1" xfId="0" applyFont="1" applyBorder="1" applyAlignment="1" applyProtection="1">
      <alignment horizontal="center" vertical="center" wrapText="1"/>
      <protection locked="0"/>
    </xf>
    <xf numFmtId="49" fontId="25" fillId="0" borderId="74" xfId="0" applyNumberFormat="1" applyFont="1" applyBorder="1" applyAlignment="1" applyProtection="1">
      <alignment horizontal="center" vertical="center" wrapText="1"/>
      <protection locked="0"/>
    </xf>
    <xf numFmtId="49" fontId="23" fillId="0" borderId="75" xfId="0" applyNumberFormat="1" applyFont="1" applyBorder="1" applyAlignment="1" applyProtection="1">
      <alignment horizontal="center" vertical="center" wrapText="1"/>
      <protection locked="0"/>
    </xf>
    <xf numFmtId="49" fontId="23" fillId="0" borderId="60" xfId="0" applyNumberFormat="1" applyFont="1" applyBorder="1" applyAlignment="1" applyProtection="1">
      <alignment horizontal="center" vertical="center" wrapText="1"/>
      <protection locked="0"/>
    </xf>
    <xf numFmtId="49" fontId="23" fillId="0" borderId="61" xfId="0" applyNumberFormat="1" applyFont="1" applyBorder="1" applyAlignment="1" applyProtection="1">
      <alignment horizontal="center" vertical="center" wrapText="1"/>
      <protection locked="0"/>
    </xf>
    <xf numFmtId="49" fontId="23" fillId="0" borderId="7" xfId="0" applyNumberFormat="1" applyFont="1" applyBorder="1" applyAlignment="1" applyProtection="1">
      <alignment horizontal="center" vertical="center" wrapText="1"/>
      <protection locked="0"/>
    </xf>
    <xf numFmtId="49" fontId="23" fillId="0" borderId="50" xfId="0" applyNumberFormat="1" applyFont="1" applyBorder="1" applyAlignment="1" applyProtection="1">
      <alignment horizontal="center" vertical="center" wrapText="1"/>
      <protection locked="0"/>
    </xf>
    <xf numFmtId="0" fontId="25" fillId="0" borderId="49" xfId="0" applyFont="1" applyBorder="1" applyAlignment="1" applyProtection="1">
      <alignment horizontal="center" vertical="center" wrapText="1"/>
      <protection locked="0"/>
    </xf>
    <xf numFmtId="49" fontId="25" fillId="0" borderId="59" xfId="0" applyNumberFormat="1" applyFont="1" applyBorder="1" applyAlignment="1" applyProtection="1">
      <alignment horizontal="center" vertical="center" wrapText="1"/>
      <protection locked="0"/>
    </xf>
    <xf numFmtId="49" fontId="23" fillId="0" borderId="58" xfId="0" applyNumberFormat="1" applyFont="1" applyBorder="1" applyAlignment="1" applyProtection="1">
      <alignment horizontal="center" vertical="center" wrapText="1"/>
      <protection locked="0"/>
    </xf>
    <xf numFmtId="0" fontId="26" fillId="5" borderId="60" xfId="0" applyFont="1" applyFill="1" applyBorder="1" applyAlignment="1">
      <alignment horizontal="center" wrapText="1"/>
    </xf>
    <xf numFmtId="0" fontId="26" fillId="5" borderId="61" xfId="0" applyFont="1" applyFill="1" applyBorder="1" applyAlignment="1">
      <alignment horizontal="center" wrapText="1"/>
    </xf>
    <xf numFmtId="0" fontId="26" fillId="5" borderId="61" xfId="0" applyFont="1" applyFill="1" applyBorder="1" applyAlignment="1">
      <alignment horizontal="center" vertical="center" wrapText="1"/>
    </xf>
    <xf numFmtId="0" fontId="26" fillId="5" borderId="47" xfId="0" applyFont="1" applyFill="1" applyBorder="1" applyAlignment="1">
      <alignment horizontal="center" vertical="top" wrapText="1"/>
    </xf>
    <xf numFmtId="0" fontId="28" fillId="5" borderId="48" xfId="0" applyFont="1" applyFill="1" applyBorder="1" applyAlignment="1">
      <alignment horizontal="center" vertical="top" wrapText="1"/>
    </xf>
    <xf numFmtId="0" fontId="28" fillId="5" borderId="25" xfId="0" applyFont="1" applyFill="1" applyBorder="1" applyAlignment="1">
      <alignment horizontal="center" vertical="center" wrapText="1"/>
    </xf>
    <xf numFmtId="0" fontId="28" fillId="5" borderId="52" xfId="0" applyFont="1" applyFill="1" applyBorder="1" applyAlignment="1">
      <alignment horizontal="center" vertical="center" wrapText="1"/>
    </xf>
    <xf numFmtId="0" fontId="28" fillId="5" borderId="36" xfId="0" applyFont="1" applyFill="1" applyBorder="1" applyAlignment="1">
      <alignment horizontal="center" vertical="center" wrapText="1"/>
    </xf>
    <xf numFmtId="0" fontId="26" fillId="5" borderId="48" xfId="0" applyFont="1" applyFill="1" applyBorder="1" applyAlignment="1">
      <alignment horizontal="center" vertical="top" wrapText="1"/>
    </xf>
    <xf numFmtId="165" fontId="28" fillId="5" borderId="53" xfId="0" applyNumberFormat="1" applyFont="1" applyFill="1" applyBorder="1" applyAlignment="1">
      <alignment horizontal="right" vertical="center" wrapText="1"/>
    </xf>
    <xf numFmtId="0" fontId="28" fillId="5" borderId="54" xfId="0" applyFont="1" applyFill="1" applyBorder="1" applyAlignment="1">
      <alignment horizontal="right" wrapText="1"/>
    </xf>
    <xf numFmtId="0" fontId="28" fillId="5" borderId="30" xfId="0" applyFont="1" applyFill="1" applyBorder="1" applyAlignment="1">
      <alignment horizontal="right" wrapText="1"/>
    </xf>
    <xf numFmtId="0" fontId="28" fillId="5" borderId="61" xfId="0" applyFont="1" applyFill="1" applyBorder="1" applyAlignment="1">
      <alignment horizontal="center" vertical="center"/>
    </xf>
    <xf numFmtId="0" fontId="28" fillId="5" borderId="48" xfId="0" applyFont="1" applyFill="1" applyBorder="1" applyAlignment="1">
      <alignment horizontal="center" vertical="center"/>
    </xf>
    <xf numFmtId="0" fontId="26" fillId="5" borderId="5" xfId="0" applyFont="1" applyFill="1" applyBorder="1" applyAlignment="1">
      <alignment horizontal="center" wrapText="1"/>
    </xf>
    <xf numFmtId="0" fontId="28" fillId="5" borderId="5" xfId="0" applyFont="1" applyFill="1" applyBorder="1" applyAlignment="1">
      <alignment horizontal="center" wrapText="1"/>
    </xf>
    <xf numFmtId="0" fontId="28" fillId="5" borderId="5" xfId="0" applyFont="1" applyFill="1" applyBorder="1" applyAlignment="1">
      <alignment horizontal="center" vertical="center" wrapText="1"/>
    </xf>
    <xf numFmtId="0" fontId="28" fillId="5" borderId="6" xfId="0" applyFont="1" applyFill="1" applyBorder="1" applyAlignment="1">
      <alignment horizontal="center" vertical="center" wrapText="1"/>
    </xf>
    <xf numFmtId="0" fontId="28" fillId="5" borderId="61" xfId="0" applyFont="1" applyFill="1" applyBorder="1" applyAlignment="1">
      <alignment horizontal="center" wrapText="1"/>
    </xf>
    <xf numFmtId="0" fontId="28" fillId="5" borderId="60" xfId="0" applyFont="1" applyFill="1" applyBorder="1" applyAlignment="1">
      <alignment horizontal="center" wrapText="1"/>
    </xf>
    <xf numFmtId="0" fontId="2" fillId="0" borderId="23" xfId="0" applyFont="1" applyBorder="1" applyAlignment="1" applyProtection="1">
      <alignment horizontal="left" vertical="top" wrapText="1"/>
      <protection locked="0"/>
    </xf>
    <xf numFmtId="0" fontId="2" fillId="0" borderId="76" xfId="0" applyFont="1" applyBorder="1" applyAlignment="1" applyProtection="1">
      <alignment horizontal="left" vertical="top" wrapText="1"/>
      <protection locked="0"/>
    </xf>
    <xf numFmtId="165" fontId="23" fillId="0" borderId="1" xfId="0" applyNumberFormat="1" applyFont="1" applyBorder="1" applyAlignment="1" applyProtection="1">
      <alignment vertical="center" wrapText="1"/>
      <protection locked="0"/>
    </xf>
    <xf numFmtId="44" fontId="23" fillId="0" borderId="23" xfId="1" applyFont="1" applyBorder="1" applyAlignment="1">
      <alignment vertical="center" wrapText="1"/>
    </xf>
    <xf numFmtId="44" fontId="23" fillId="0" borderId="76" xfId="1" applyFont="1" applyBorder="1"/>
    <xf numFmtId="0" fontId="23" fillId="0" borderId="7" xfId="0" applyFont="1" applyBorder="1" applyAlignment="1" applyProtection="1">
      <alignment horizontal="left" vertical="top" wrapText="1"/>
      <protection locked="0"/>
    </xf>
    <xf numFmtId="0" fontId="23" fillId="0" borderId="50" xfId="0" applyFont="1" applyBorder="1" applyAlignment="1" applyProtection="1">
      <alignment horizontal="left" wrapText="1"/>
      <protection locked="0"/>
    </xf>
    <xf numFmtId="0" fontId="28" fillId="0" borderId="0" xfId="0" applyFont="1" applyAlignment="1">
      <alignment vertical="center"/>
    </xf>
    <xf numFmtId="165" fontId="23" fillId="7" borderId="53" xfId="0" applyNumberFormat="1" applyFont="1" applyFill="1" applyBorder="1" applyAlignment="1">
      <alignment horizontal="right" vertical="center" wrapText="1"/>
    </xf>
    <xf numFmtId="0" fontId="23" fillId="7" borderId="54" xfId="0" applyFont="1" applyFill="1" applyBorder="1" applyAlignment="1">
      <alignment horizontal="right" wrapText="1"/>
    </xf>
    <xf numFmtId="0" fontId="23" fillId="7" borderId="30" xfId="0" applyFont="1" applyFill="1" applyBorder="1" applyAlignment="1">
      <alignment horizontal="right" wrapText="1"/>
    </xf>
    <xf numFmtId="164" fontId="28" fillId="0" borderId="0" xfId="0" applyNumberFormat="1" applyFont="1" applyAlignment="1">
      <alignment horizontal="center" vertical="center" wrapText="1"/>
    </xf>
    <xf numFmtId="0" fontId="28" fillId="0" borderId="0" xfId="0" applyFont="1" applyAlignment="1">
      <alignment horizontal="center" vertical="center" wrapText="1"/>
    </xf>
    <xf numFmtId="0" fontId="25" fillId="0" borderId="77" xfId="0" applyFont="1" applyBorder="1" applyAlignment="1" applyProtection="1">
      <alignment horizontal="left" wrapText="1"/>
      <protection locked="0"/>
    </xf>
    <xf numFmtId="0" fontId="25" fillId="0" borderId="76" xfId="0" applyFont="1" applyBorder="1" applyAlignment="1" applyProtection="1">
      <alignment horizontal="left" wrapText="1"/>
      <protection locked="0"/>
    </xf>
    <xf numFmtId="0" fontId="26" fillId="5" borderId="25" xfId="0" applyFont="1" applyFill="1" applyBorder="1" applyAlignment="1">
      <alignment horizontal="left" vertical="top" wrapText="1"/>
    </xf>
    <xf numFmtId="0" fontId="26" fillId="5" borderId="52" xfId="0" applyFont="1" applyFill="1" applyBorder="1" applyAlignment="1">
      <alignment horizontal="left" vertical="top" wrapText="1"/>
    </xf>
    <xf numFmtId="0" fontId="26" fillId="5" borderId="36" xfId="0" applyFont="1" applyFill="1" applyBorder="1" applyAlignment="1">
      <alignment horizontal="left" vertical="top" wrapText="1"/>
    </xf>
    <xf numFmtId="0" fontId="26" fillId="0" borderId="0" xfId="0" applyFont="1" applyAlignment="1">
      <alignment horizontal="center"/>
    </xf>
    <xf numFmtId="0" fontId="23" fillId="0" borderId="0" xfId="0" applyFont="1"/>
    <xf numFmtId="0" fontId="41" fillId="0" borderId="53" xfId="0" applyFont="1" applyBorder="1" applyAlignment="1">
      <alignment horizontal="left" wrapText="1"/>
    </xf>
    <xf numFmtId="0" fontId="23" fillId="0" borderId="54" xfId="0" applyFont="1" applyBorder="1" applyAlignment="1">
      <alignment wrapText="1"/>
    </xf>
    <xf numFmtId="0" fontId="23" fillId="0" borderId="30" xfId="0" applyFont="1" applyBorder="1" applyAlignment="1">
      <alignment wrapText="1"/>
    </xf>
    <xf numFmtId="0" fontId="26" fillId="5" borderId="78" xfId="0" applyFont="1" applyFill="1" applyBorder="1" applyAlignment="1">
      <alignment horizontal="center" wrapText="1"/>
    </xf>
    <xf numFmtId="0" fontId="26" fillId="5" borderId="79" xfId="0" applyFont="1" applyFill="1" applyBorder="1" applyAlignment="1">
      <alignment horizontal="center" wrapText="1"/>
    </xf>
    <xf numFmtId="0" fontId="25" fillId="0" borderId="80" xfId="0" applyFont="1" applyBorder="1" applyAlignment="1" applyProtection="1">
      <alignment horizontal="left" wrapText="1"/>
      <protection locked="0"/>
    </xf>
    <xf numFmtId="0" fontId="25" fillId="0" borderId="30" xfId="0" applyFont="1" applyBorder="1" applyAlignment="1" applyProtection="1">
      <alignment horizontal="left" wrapText="1"/>
      <protection locked="0"/>
    </xf>
    <xf numFmtId="0" fontId="26" fillId="5" borderId="0" xfId="0" applyFont="1" applyFill="1" applyAlignment="1">
      <alignment horizontal="center" wrapText="1"/>
    </xf>
    <xf numFmtId="0" fontId="28" fillId="5" borderId="0" xfId="0" applyFont="1" applyFill="1" applyAlignment="1">
      <alignment horizontal="center" wrapText="1"/>
    </xf>
    <xf numFmtId="0" fontId="28" fillId="5" borderId="51" xfId="0" applyFont="1" applyFill="1" applyBorder="1" applyAlignment="1">
      <alignment horizontal="center" wrapText="1"/>
    </xf>
    <xf numFmtId="0" fontId="26" fillId="5" borderId="63" xfId="0" applyFont="1" applyFill="1" applyBorder="1" applyAlignment="1">
      <alignment horizontal="right"/>
    </xf>
    <xf numFmtId="0" fontId="26" fillId="5" borderId="64" xfId="0" applyFont="1" applyFill="1" applyBorder="1" applyAlignment="1">
      <alignment horizontal="right"/>
    </xf>
    <xf numFmtId="0" fontId="26" fillId="5" borderId="65" xfId="0" applyFont="1" applyFill="1" applyBorder="1" applyAlignment="1">
      <alignment horizontal="right"/>
    </xf>
    <xf numFmtId="0" fontId="28" fillId="7" borderId="25" xfId="0" applyFont="1" applyFill="1" applyBorder="1" applyAlignment="1" applyProtection="1">
      <alignment horizontal="center" vertical="top" wrapText="1"/>
      <protection locked="0"/>
    </xf>
    <xf numFmtId="0" fontId="28" fillId="7" borderId="52" xfId="0" applyFont="1" applyFill="1" applyBorder="1" applyAlignment="1" applyProtection="1">
      <alignment horizontal="center" vertical="top" wrapText="1"/>
      <protection locked="0"/>
    </xf>
    <xf numFmtId="0" fontId="28" fillId="7" borderId="36" xfId="0" applyFont="1" applyFill="1" applyBorder="1" applyAlignment="1" applyProtection="1">
      <alignment horizontal="center" vertical="top" wrapText="1"/>
      <protection locked="0"/>
    </xf>
    <xf numFmtId="0" fontId="49" fillId="5" borderId="27" xfId="0" applyFont="1" applyFill="1" applyBorder="1" applyAlignment="1">
      <alignment horizontal="right"/>
    </xf>
    <xf numFmtId="0" fontId="49" fillId="5" borderId="15" xfId="0" applyFont="1" applyFill="1" applyBorder="1" applyAlignment="1">
      <alignment horizontal="right"/>
    </xf>
    <xf numFmtId="0" fontId="49" fillId="5" borderId="87" xfId="0" applyFont="1" applyFill="1" applyBorder="1" applyAlignment="1">
      <alignment horizontal="right"/>
    </xf>
    <xf numFmtId="0" fontId="41" fillId="0" borderId="25" xfId="0" applyFont="1" applyBorder="1" applyAlignment="1">
      <alignment horizontal="left" wrapText="1"/>
    </xf>
    <xf numFmtId="0" fontId="41" fillId="0" borderId="36" xfId="0" applyFont="1" applyBorder="1" applyAlignment="1">
      <alignment horizontal="left" wrapText="1"/>
    </xf>
    <xf numFmtId="0" fontId="26" fillId="5" borderId="25" xfId="0" applyFont="1" applyFill="1" applyBorder="1" applyAlignment="1">
      <alignment horizontal="left" vertical="center" wrapText="1"/>
    </xf>
    <xf numFmtId="0" fontId="26" fillId="5" borderId="52" xfId="0" applyFont="1" applyFill="1" applyBorder="1" applyAlignment="1">
      <alignment horizontal="left" vertical="center" wrapText="1"/>
    </xf>
    <xf numFmtId="0" fontId="26" fillId="5" borderId="36" xfId="0" applyFont="1" applyFill="1" applyBorder="1" applyAlignment="1">
      <alignment horizontal="left" vertical="center" wrapText="1"/>
    </xf>
    <xf numFmtId="0" fontId="41" fillId="0" borderId="52" xfId="0" applyFont="1" applyBorder="1" applyAlignment="1">
      <alignment horizontal="left" wrapText="1"/>
    </xf>
    <xf numFmtId="0" fontId="26" fillId="5" borderId="63" xfId="0" applyFont="1" applyFill="1" applyBorder="1" applyAlignment="1">
      <alignment horizontal="right" vertical="top" wrapText="1"/>
    </xf>
    <xf numFmtId="0" fontId="26" fillId="5" borderId="64" xfId="0" applyFont="1" applyFill="1" applyBorder="1" applyAlignment="1">
      <alignment horizontal="right" vertical="top" wrapText="1"/>
    </xf>
    <xf numFmtId="0" fontId="26" fillId="5" borderId="65" xfId="0" applyFont="1" applyFill="1" applyBorder="1" applyAlignment="1">
      <alignment horizontal="right" vertical="top" wrapText="1"/>
    </xf>
    <xf numFmtId="0" fontId="23" fillId="0" borderId="36" xfId="0" applyFont="1" applyBorder="1" applyAlignment="1">
      <alignment wrapText="1"/>
    </xf>
    <xf numFmtId="0" fontId="33" fillId="5" borderId="3" xfId="0" applyFont="1" applyFill="1" applyBorder="1" applyAlignment="1">
      <alignment horizontal="right"/>
    </xf>
    <xf numFmtId="0" fontId="26" fillId="5" borderId="25" xfId="0" applyFont="1" applyFill="1" applyBorder="1" applyAlignment="1">
      <alignment horizontal="left" wrapText="1"/>
    </xf>
    <xf numFmtId="0" fontId="26" fillId="5" borderId="52" xfId="0" applyFont="1" applyFill="1" applyBorder="1" applyAlignment="1">
      <alignment horizontal="left" wrapText="1"/>
    </xf>
    <xf numFmtId="0" fontId="26" fillId="5" borderId="36" xfId="0" applyFont="1" applyFill="1" applyBorder="1" applyAlignment="1">
      <alignment horizontal="left" wrapText="1"/>
    </xf>
    <xf numFmtId="0" fontId="25" fillId="0" borderId="0" xfId="0" applyFont="1" applyAlignment="1" applyProtection="1">
      <alignment horizontal="center" vertical="center" wrapText="1"/>
      <protection locked="0"/>
    </xf>
    <xf numFmtId="0" fontId="26" fillId="0" borderId="0" xfId="0" applyFont="1" applyAlignment="1">
      <alignment horizontal="justify" vertical="top" wrapText="1"/>
    </xf>
    <xf numFmtId="0" fontId="26" fillId="5" borderId="0" xfId="0" applyFont="1" applyFill="1" applyAlignment="1">
      <alignment horizontal="left" wrapText="1"/>
    </xf>
    <xf numFmtId="0" fontId="28" fillId="0" borderId="0" xfId="0" applyFont="1" applyAlignment="1">
      <alignment horizontal="center"/>
    </xf>
    <xf numFmtId="0" fontId="41" fillId="0" borderId="0" xfId="0" applyFont="1" applyAlignment="1">
      <alignment horizontal="left" wrapText="1"/>
    </xf>
    <xf numFmtId="0" fontId="23" fillId="0" borderId="0" xfId="0" applyFont="1" applyAlignment="1" applyProtection="1">
      <alignment vertical="top" wrapText="1"/>
      <protection locked="0"/>
    </xf>
    <xf numFmtId="0" fontId="23" fillId="0" borderId="0" xfId="0" applyFont="1" applyAlignment="1">
      <alignment horizontal="center" vertical="center" wrapText="1"/>
    </xf>
    <xf numFmtId="0" fontId="28" fillId="3" borderId="0" xfId="0" applyFont="1" applyFill="1" applyAlignment="1">
      <alignment horizontal="center"/>
    </xf>
    <xf numFmtId="0" fontId="59" fillId="0" borderId="0" xfId="4" applyFont="1" applyAlignment="1" applyProtection="1">
      <alignment vertical="top" wrapText="1"/>
      <protection locked="0"/>
    </xf>
    <xf numFmtId="0" fontId="58" fillId="0" borderId="0" xfId="4" applyAlignment="1" applyProtection="1">
      <alignment vertical="top"/>
      <protection locked="0"/>
    </xf>
    <xf numFmtId="0" fontId="26" fillId="5" borderId="46" xfId="0" applyFont="1" applyFill="1" applyBorder="1" applyAlignment="1">
      <alignment horizontal="center" vertical="center" wrapText="1"/>
    </xf>
    <xf numFmtId="0" fontId="23" fillId="5" borderId="81" xfId="0" applyFont="1" applyFill="1" applyBorder="1" applyAlignment="1">
      <alignment vertical="center" wrapText="1"/>
    </xf>
    <xf numFmtId="0" fontId="23" fillId="5" borderId="82" xfId="0" applyFont="1" applyFill="1" applyBorder="1" applyAlignment="1">
      <alignment vertical="center" wrapText="1"/>
    </xf>
    <xf numFmtId="0" fontId="14" fillId="5" borderId="83" xfId="0" applyFont="1" applyFill="1" applyBorder="1" applyAlignment="1" applyProtection="1">
      <alignment horizontal="right" vertical="center" wrapText="1"/>
      <protection locked="0"/>
    </xf>
    <xf numFmtId="0" fontId="25" fillId="5" borderId="62" xfId="0" applyFont="1" applyFill="1" applyBorder="1" applyAlignment="1" applyProtection="1">
      <alignment horizontal="right" vertical="center" wrapText="1"/>
      <protection locked="0"/>
    </xf>
    <xf numFmtId="0" fontId="26" fillId="5" borderId="63" xfId="0" applyFont="1" applyFill="1" applyBorder="1" applyAlignment="1">
      <alignment horizontal="right" wrapText="1"/>
    </xf>
    <xf numFmtId="0" fontId="26" fillId="5" borderId="64" xfId="0" applyFont="1" applyFill="1" applyBorder="1" applyAlignment="1">
      <alignment horizontal="right" wrapText="1"/>
    </xf>
    <xf numFmtId="0" fontId="26" fillId="5" borderId="65" xfId="0" applyFont="1" applyFill="1" applyBorder="1" applyAlignment="1">
      <alignment horizontal="right" wrapText="1"/>
    </xf>
    <xf numFmtId="0" fontId="37" fillId="0" borderId="53" xfId="0" applyFont="1" applyBorder="1" applyAlignment="1">
      <alignment horizontal="left" vertical="center"/>
    </xf>
    <xf numFmtId="0" fontId="37" fillId="0" borderId="54" xfId="0" applyFont="1" applyBorder="1" applyAlignment="1">
      <alignment horizontal="left" vertical="center"/>
    </xf>
    <xf numFmtId="0" fontId="37" fillId="0" borderId="30" xfId="0" applyFont="1" applyBorder="1" applyAlignment="1">
      <alignment horizontal="left" vertical="center"/>
    </xf>
    <xf numFmtId="0" fontId="26" fillId="5" borderId="72" xfId="0" applyFont="1" applyFill="1" applyBorder="1" applyAlignment="1">
      <alignment horizontal="center" vertical="center" wrapText="1"/>
    </xf>
    <xf numFmtId="0" fontId="23" fillId="5" borderId="0" xfId="0" applyFont="1" applyFill="1" applyAlignment="1">
      <alignment horizontal="center" vertical="center"/>
    </xf>
    <xf numFmtId="0" fontId="23" fillId="5" borderId="8" xfId="0" applyFont="1" applyFill="1" applyBorder="1" applyAlignment="1">
      <alignment horizontal="center" vertical="center"/>
    </xf>
    <xf numFmtId="0" fontId="23" fillId="5" borderId="5" xfId="0" applyFont="1" applyFill="1" applyBorder="1" applyAlignment="1">
      <alignment horizontal="center" vertical="center" wrapText="1"/>
    </xf>
    <xf numFmtId="0" fontId="23" fillId="5" borderId="6" xfId="0" applyFont="1" applyFill="1" applyBorder="1" applyAlignment="1">
      <alignment horizontal="center" vertical="center" wrapText="1"/>
    </xf>
    <xf numFmtId="0" fontId="28" fillId="5" borderId="44" xfId="0" applyFont="1" applyFill="1" applyBorder="1" applyAlignment="1">
      <alignment horizontal="center" vertical="center" wrapText="1"/>
    </xf>
    <xf numFmtId="0" fontId="23" fillId="5" borderId="5" xfId="0" applyFont="1" applyFill="1" applyBorder="1" applyAlignment="1">
      <alignment vertical="center"/>
    </xf>
    <xf numFmtId="0" fontId="23" fillId="5" borderId="6" xfId="0" applyFont="1" applyFill="1" applyBorder="1" applyAlignment="1">
      <alignment vertical="center"/>
    </xf>
    <xf numFmtId="0" fontId="23" fillId="5" borderId="5" xfId="0" applyFont="1" applyFill="1" applyBorder="1" applyAlignment="1">
      <alignment vertical="center" wrapText="1"/>
    </xf>
    <xf numFmtId="0" fontId="23" fillId="5" borderId="6" xfId="0" applyFont="1" applyFill="1" applyBorder="1" applyAlignment="1">
      <alignment vertical="center" wrapText="1"/>
    </xf>
    <xf numFmtId="0" fontId="34" fillId="5" borderId="25" xfId="0" applyFont="1" applyFill="1" applyBorder="1" applyAlignment="1">
      <alignment horizontal="center" wrapText="1"/>
    </xf>
    <xf numFmtId="0" fontId="34" fillId="5" borderId="36" xfId="0" applyFont="1" applyFill="1" applyBorder="1" applyAlignment="1">
      <alignment horizontal="center" wrapText="1"/>
    </xf>
    <xf numFmtId="0" fontId="23" fillId="0" borderId="54" xfId="0" applyFont="1" applyBorder="1" applyAlignment="1">
      <alignment horizontal="left"/>
    </xf>
    <xf numFmtId="0" fontId="23" fillId="0" borderId="30" xfId="0" applyFont="1" applyBorder="1" applyAlignment="1">
      <alignment horizontal="left"/>
    </xf>
    <xf numFmtId="0" fontId="26" fillId="5" borderId="62" xfId="0" applyFont="1" applyFill="1" applyBorder="1" applyAlignment="1">
      <alignment horizontal="center" wrapText="1"/>
    </xf>
    <xf numFmtId="0" fontId="23" fillId="5" borderId="0" xfId="0" applyFont="1" applyFill="1" applyAlignment="1">
      <alignment horizontal="center"/>
    </xf>
    <xf numFmtId="0" fontId="23" fillId="5" borderId="8" xfId="0" applyFont="1" applyFill="1" applyBorder="1" applyAlignment="1">
      <alignment horizontal="center"/>
    </xf>
    <xf numFmtId="0" fontId="26" fillId="5" borderId="49" xfId="0" applyFont="1" applyFill="1" applyBorder="1" applyAlignment="1">
      <alignment horizontal="center" wrapText="1"/>
    </xf>
    <xf numFmtId="0" fontId="23" fillId="5" borderId="5" xfId="0" applyFont="1" applyFill="1" applyBorder="1" applyAlignment="1">
      <alignment horizontal="center" wrapText="1"/>
    </xf>
    <xf numFmtId="0" fontId="23" fillId="5" borderId="6" xfId="0" applyFont="1" applyFill="1" applyBorder="1" applyAlignment="1">
      <alignment horizontal="center" wrapText="1"/>
    </xf>
    <xf numFmtId="0" fontId="23" fillId="5" borderId="5" xfId="0" applyFont="1" applyFill="1" applyBorder="1"/>
    <xf numFmtId="0" fontId="23" fillId="5" borderId="6" xfId="0" applyFont="1" applyFill="1" applyBorder="1"/>
    <xf numFmtId="0" fontId="23" fillId="5" borderId="5" xfId="0" applyFont="1" applyFill="1" applyBorder="1" applyAlignment="1">
      <alignment wrapText="1"/>
    </xf>
    <xf numFmtId="0" fontId="23" fillId="5" borderId="6" xfId="0" applyFont="1" applyFill="1" applyBorder="1" applyAlignment="1">
      <alignment wrapText="1"/>
    </xf>
    <xf numFmtId="0" fontId="28" fillId="5" borderId="49" xfId="0" applyFont="1" applyFill="1" applyBorder="1" applyAlignment="1">
      <alignment horizontal="center" wrapText="1"/>
    </xf>
    <xf numFmtId="44" fontId="26" fillId="5" borderId="49" xfId="1" applyFont="1" applyFill="1" applyBorder="1" applyAlignment="1">
      <alignment horizontal="center" wrapText="1"/>
    </xf>
    <xf numFmtId="44" fontId="23" fillId="5" borderId="5" xfId="1" applyFont="1" applyFill="1" applyBorder="1" applyAlignment="1">
      <alignment wrapText="1"/>
    </xf>
    <xf numFmtId="44" fontId="23" fillId="5" borderId="6" xfId="1" applyFont="1" applyFill="1" applyBorder="1" applyAlignment="1">
      <alignment wrapText="1"/>
    </xf>
    <xf numFmtId="0" fontId="25" fillId="0" borderId="5" xfId="0" applyFont="1" applyBorder="1" applyAlignment="1" applyProtection="1">
      <alignment horizontal="center" vertical="center" wrapText="1"/>
      <protection locked="0"/>
    </xf>
    <xf numFmtId="49" fontId="25" fillId="0" borderId="60" xfId="0" applyNumberFormat="1" applyFont="1" applyBorder="1" applyAlignment="1" applyProtection="1">
      <alignment vertical="center" wrapText="1"/>
      <protection locked="0"/>
    </xf>
    <xf numFmtId="49" fontId="23" fillId="0" borderId="60" xfId="0" applyNumberFormat="1" applyFont="1" applyBorder="1" applyAlignment="1" applyProtection="1">
      <alignment vertical="center" wrapText="1"/>
      <protection locked="0"/>
    </xf>
    <xf numFmtId="49" fontId="23" fillId="0" borderId="7" xfId="0" applyNumberFormat="1" applyFont="1" applyBorder="1" applyAlignment="1" applyProtection="1">
      <alignment vertical="center" wrapText="1"/>
      <protection locked="0"/>
    </xf>
    <xf numFmtId="0" fontId="25" fillId="0" borderId="60" xfId="0" applyFont="1" applyBorder="1" applyAlignment="1" applyProtection="1">
      <alignment horizontal="center" vertical="center" wrapText="1"/>
      <protection locked="0"/>
    </xf>
    <xf numFmtId="0" fontId="23" fillId="0" borderId="0" xfId="0" applyFont="1" applyAlignment="1" applyProtection="1">
      <alignment horizontal="center" vertical="center" wrapText="1"/>
      <protection locked="0"/>
    </xf>
    <xf numFmtId="0" fontId="23" fillId="0" borderId="61" xfId="0" applyFont="1" applyBorder="1" applyAlignment="1" applyProtection="1">
      <alignment horizontal="center" vertical="center" wrapText="1"/>
      <protection locked="0"/>
    </xf>
    <xf numFmtId="0" fontId="23" fillId="0" borderId="60" xfId="0" applyFont="1" applyBorder="1" applyAlignment="1" applyProtection="1">
      <alignment horizontal="center" vertical="center" wrapText="1"/>
      <protection locked="0"/>
    </xf>
    <xf numFmtId="0" fontId="23" fillId="0" borderId="7" xfId="0" applyFont="1" applyBorder="1" applyAlignment="1" applyProtection="1">
      <alignment horizontal="center" vertical="center" wrapText="1"/>
      <protection locked="0"/>
    </xf>
    <xf numFmtId="0" fontId="23" fillId="0" borderId="57" xfId="0" applyFont="1" applyBorder="1" applyAlignment="1" applyProtection="1">
      <alignment horizontal="center" vertical="center" wrapText="1"/>
      <protection locked="0"/>
    </xf>
    <xf numFmtId="0" fontId="23" fillId="0" borderId="50" xfId="0" applyFont="1" applyBorder="1" applyAlignment="1" applyProtection="1">
      <alignment horizontal="center" vertical="center" wrapText="1"/>
      <protection locked="0"/>
    </xf>
    <xf numFmtId="0" fontId="25" fillId="0" borderId="60" xfId="0" applyFont="1" applyBorder="1" applyAlignment="1" applyProtection="1">
      <alignment vertical="center" wrapText="1"/>
      <protection locked="0"/>
    </xf>
    <xf numFmtId="0" fontId="25" fillId="0" borderId="61" xfId="0" applyFont="1" applyBorder="1" applyAlignment="1" applyProtection="1">
      <alignment vertical="center" wrapText="1"/>
      <protection locked="0"/>
    </xf>
    <xf numFmtId="0" fontId="23" fillId="0" borderId="60" xfId="0" applyFont="1" applyBorder="1" applyAlignment="1" applyProtection="1">
      <alignment vertical="center" wrapText="1"/>
      <protection locked="0"/>
    </xf>
    <xf numFmtId="0" fontId="23" fillId="0" borderId="61" xfId="0" applyFont="1" applyBorder="1" applyAlignment="1" applyProtection="1">
      <alignment vertical="center" wrapText="1"/>
      <protection locked="0"/>
    </xf>
    <xf numFmtId="0" fontId="23" fillId="0" borderId="7" xfId="0" applyFont="1" applyBorder="1" applyAlignment="1" applyProtection="1">
      <alignment vertical="center" wrapText="1"/>
      <protection locked="0"/>
    </xf>
    <xf numFmtId="0" fontId="23" fillId="0" borderId="50" xfId="0" applyFont="1" applyBorder="1" applyAlignment="1" applyProtection="1">
      <alignment vertical="center" wrapText="1"/>
      <protection locked="0"/>
    </xf>
    <xf numFmtId="0" fontId="33" fillId="5" borderId="60" xfId="0" applyFont="1" applyFill="1" applyBorder="1" applyAlignment="1">
      <alignment horizontal="center" vertical="center" wrapText="1"/>
    </xf>
    <xf numFmtId="0" fontId="30" fillId="5" borderId="0" xfId="0" applyFont="1" applyFill="1" applyAlignment="1">
      <alignment horizontal="center" vertical="center" wrapText="1"/>
    </xf>
    <xf numFmtId="0" fontId="30" fillId="5" borderId="61" xfId="0" applyFont="1" applyFill="1" applyBorder="1" applyAlignment="1">
      <alignment horizontal="center" vertical="center" wrapText="1"/>
    </xf>
    <xf numFmtId="0" fontId="30" fillId="5" borderId="60" xfId="0" applyFont="1" applyFill="1" applyBorder="1" applyAlignment="1">
      <alignment horizontal="center" vertical="center" wrapText="1"/>
    </xf>
    <xf numFmtId="0" fontId="30" fillId="5" borderId="47" xfId="0" applyFont="1" applyFill="1" applyBorder="1" applyAlignment="1">
      <alignment horizontal="center" vertical="center" wrapText="1"/>
    </xf>
    <xf numFmtId="0" fontId="30" fillId="5" borderId="8" xfId="0" applyFont="1" applyFill="1" applyBorder="1" applyAlignment="1">
      <alignment horizontal="center" vertical="center" wrapText="1"/>
    </xf>
    <xf numFmtId="0" fontId="30" fillId="5" borderId="48" xfId="0" applyFont="1" applyFill="1" applyBorder="1" applyAlignment="1">
      <alignment horizontal="center" vertical="center" wrapText="1"/>
    </xf>
    <xf numFmtId="0" fontId="30" fillId="5" borderId="61" xfId="0" applyFont="1" applyFill="1" applyBorder="1" applyAlignment="1">
      <alignment vertical="center" wrapText="1"/>
    </xf>
    <xf numFmtId="0" fontId="28" fillId="5" borderId="25" xfId="0" applyFont="1" applyFill="1" applyBorder="1" applyAlignment="1">
      <alignment horizontal="left" vertical="center" wrapText="1"/>
    </xf>
    <xf numFmtId="0" fontId="28" fillId="5" borderId="52" xfId="0" applyFont="1" applyFill="1" applyBorder="1" applyAlignment="1">
      <alignment horizontal="left" vertical="center" wrapText="1"/>
    </xf>
    <xf numFmtId="0" fontId="28" fillId="5" borderId="36" xfId="0" applyFont="1" applyFill="1" applyBorder="1" applyAlignment="1">
      <alignment horizontal="left" vertical="center" wrapText="1"/>
    </xf>
    <xf numFmtId="44" fontId="23" fillId="0" borderId="53" xfId="1" applyFont="1" applyBorder="1" applyAlignment="1">
      <alignment vertical="center" wrapText="1"/>
    </xf>
    <xf numFmtId="44" fontId="23" fillId="0" borderId="30" xfId="1" applyFont="1" applyBorder="1"/>
    <xf numFmtId="0" fontId="30" fillId="0" borderId="60" xfId="0" applyFont="1" applyBorder="1" applyAlignment="1">
      <alignment horizontal="center" vertical="center" wrapText="1"/>
    </xf>
    <xf numFmtId="0" fontId="30" fillId="0" borderId="61" xfId="0" applyFont="1" applyBorder="1" applyAlignment="1">
      <alignment horizontal="center" vertical="center"/>
    </xf>
    <xf numFmtId="0" fontId="30" fillId="0" borderId="47" xfId="0" applyFont="1" applyBorder="1" applyAlignment="1">
      <alignment horizontal="center" vertical="center" wrapText="1"/>
    </xf>
    <xf numFmtId="0" fontId="30" fillId="0" borderId="48" xfId="0" applyFont="1" applyBorder="1" applyAlignment="1">
      <alignment horizontal="center" vertical="center"/>
    </xf>
    <xf numFmtId="0" fontId="33" fillId="2" borderId="5" xfId="0" applyFont="1" applyFill="1" applyBorder="1" applyAlignment="1">
      <alignment horizontal="center" wrapText="1"/>
    </xf>
    <xf numFmtId="0" fontId="30" fillId="0" borderId="5" xfId="0" applyFont="1" applyBorder="1" applyAlignment="1">
      <alignment horizontal="center" wrapText="1"/>
    </xf>
    <xf numFmtId="0" fontId="33" fillId="2" borderId="5" xfId="0" applyFont="1" applyFill="1" applyBorder="1" applyAlignment="1">
      <alignment horizontal="center" vertical="center" wrapText="1"/>
    </xf>
    <xf numFmtId="0" fontId="30" fillId="0" borderId="5" xfId="0" applyFont="1" applyBorder="1" applyAlignment="1">
      <alignment horizontal="center" vertical="center" wrapText="1"/>
    </xf>
    <xf numFmtId="0" fontId="30" fillId="0" borderId="6" xfId="0" applyFont="1" applyBorder="1" applyAlignment="1">
      <alignment horizontal="center" vertical="center" wrapText="1"/>
    </xf>
    <xf numFmtId="0" fontId="33" fillId="2" borderId="60" xfId="0" applyFont="1" applyFill="1" applyBorder="1" applyAlignment="1">
      <alignment horizontal="center" wrapText="1"/>
    </xf>
    <xf numFmtId="0" fontId="30" fillId="0" borderId="61" xfId="0" applyFont="1" applyBorder="1" applyAlignment="1">
      <alignment horizontal="center" wrapText="1"/>
    </xf>
    <xf numFmtId="0" fontId="30" fillId="0" borderId="60" xfId="0" applyFont="1" applyBorder="1" applyAlignment="1">
      <alignment horizontal="center" wrapText="1"/>
    </xf>
    <xf numFmtId="0" fontId="33" fillId="2" borderId="61" xfId="0" applyFont="1" applyFill="1" applyBorder="1" applyAlignment="1">
      <alignment horizontal="center" wrapText="1"/>
    </xf>
    <xf numFmtId="0" fontId="33" fillId="2" borderId="47" xfId="0" applyFont="1" applyFill="1" applyBorder="1" applyAlignment="1">
      <alignment horizontal="center" vertical="top" wrapText="1"/>
    </xf>
    <xf numFmtId="0" fontId="30" fillId="0" borderId="48" xfId="0" applyFont="1" applyBorder="1" applyAlignment="1">
      <alignment horizontal="center" vertical="top" wrapText="1"/>
    </xf>
    <xf numFmtId="0" fontId="33" fillId="2" borderId="48" xfId="0" applyFont="1" applyFill="1" applyBorder="1" applyAlignment="1">
      <alignment horizontal="center" vertical="top" wrapText="1"/>
    </xf>
    <xf numFmtId="0" fontId="33" fillId="2" borderId="44" xfId="0" applyFont="1" applyFill="1" applyBorder="1" applyAlignment="1">
      <alignment horizontal="center" wrapText="1"/>
    </xf>
    <xf numFmtId="0" fontId="44" fillId="0" borderId="0" xfId="0" applyFont="1" applyAlignment="1">
      <alignment vertical="center"/>
    </xf>
    <xf numFmtId="0" fontId="23" fillId="0" borderId="7" xfId="0" applyFont="1" applyBorder="1" applyAlignment="1" applyProtection="1">
      <alignment horizontal="justify" vertical="top" wrapText="1"/>
      <protection locked="0"/>
    </xf>
    <xf numFmtId="0" fontId="23" fillId="0" borderId="50" xfId="0" applyFont="1" applyBorder="1" applyProtection="1">
      <protection locked="0"/>
    </xf>
    <xf numFmtId="0" fontId="28" fillId="5" borderId="0" xfId="0" applyFont="1" applyFill="1" applyAlignment="1">
      <alignment horizontal="right"/>
    </xf>
    <xf numFmtId="164" fontId="28" fillId="5" borderId="0" xfId="0" applyNumberFormat="1" applyFont="1" applyFill="1" applyAlignment="1">
      <alignment horizontal="center" vertical="center" wrapText="1"/>
    </xf>
    <xf numFmtId="44" fontId="23" fillId="0" borderId="7" xfId="1" applyFont="1" applyBorder="1" applyAlignment="1">
      <alignment vertical="center" wrapText="1"/>
    </xf>
    <xf numFmtId="44" fontId="23" fillId="0" borderId="50" xfId="1" applyFont="1" applyBorder="1"/>
    <xf numFmtId="0" fontId="25" fillId="0" borderId="63" xfId="0" applyFont="1" applyBorder="1" applyAlignment="1" applyProtection="1">
      <alignment horizontal="left" wrapText="1"/>
      <protection locked="0"/>
    </xf>
    <xf numFmtId="0" fontId="25" fillId="0" borderId="65" xfId="0" applyFont="1" applyBorder="1" applyAlignment="1" applyProtection="1">
      <alignment horizontal="left" wrapText="1"/>
      <protection locked="0"/>
    </xf>
    <xf numFmtId="0" fontId="26" fillId="5" borderId="25" xfId="0" applyFont="1" applyFill="1" applyBorder="1" applyAlignment="1">
      <alignment horizontal="center" wrapText="1"/>
    </xf>
    <xf numFmtId="0" fontId="26" fillId="5" borderId="84" xfId="0" applyFont="1" applyFill="1" applyBorder="1" applyAlignment="1">
      <alignment horizontal="center" wrapText="1"/>
    </xf>
    <xf numFmtId="0" fontId="25" fillId="0" borderId="85" xfId="0" applyFont="1" applyBorder="1" applyAlignment="1" applyProtection="1">
      <alignment horizontal="left" wrapText="1"/>
      <protection locked="0"/>
    </xf>
    <xf numFmtId="0" fontId="25" fillId="0" borderId="50" xfId="0" applyFont="1" applyBorder="1" applyAlignment="1" applyProtection="1">
      <alignment horizontal="left" wrapText="1"/>
      <protection locked="0"/>
    </xf>
    <xf numFmtId="0" fontId="41" fillId="0" borderId="30" xfId="0" applyFont="1" applyBorder="1" applyAlignment="1">
      <alignment horizontal="left" wrapText="1"/>
    </xf>
    <xf numFmtId="0" fontId="6" fillId="5" borderId="25" xfId="0" applyFont="1" applyFill="1" applyBorder="1" applyAlignment="1">
      <alignment horizontal="left" vertical="center" wrapText="1"/>
    </xf>
    <xf numFmtId="0" fontId="41" fillId="0" borderId="54" xfId="0" applyFont="1" applyBorder="1" applyAlignment="1">
      <alignment horizontal="left" wrapText="1"/>
    </xf>
    <xf numFmtId="0" fontId="24" fillId="0" borderId="0" xfId="0" applyFont="1" applyAlignment="1">
      <alignment horizontal="center"/>
    </xf>
    <xf numFmtId="0" fontId="46" fillId="0" borderId="0" xfId="2" quotePrefix="1" applyFont="1" applyAlignment="1">
      <alignment vertical="top"/>
    </xf>
    <xf numFmtId="0" fontId="46" fillId="0" borderId="0" xfId="2" quotePrefix="1" applyFont="1" applyAlignment="1">
      <alignment vertical="top" wrapText="1"/>
    </xf>
    <xf numFmtId="0" fontId="46" fillId="0" borderId="0" xfId="2" applyFont="1" applyAlignment="1">
      <alignment vertical="top" wrapText="1"/>
    </xf>
  </cellXfs>
  <cellStyles count="7">
    <cellStyle name="Currency" xfId="1" builtinId="4"/>
    <cellStyle name="Currency 2" xfId="5" xr:uid="{81AE3380-EF71-4231-A5D6-55A7C1D205C3}"/>
    <cellStyle name="Hyperlink" xfId="2" builtinId="8"/>
    <cellStyle name="Hyperlink 2" xfId="6" xr:uid="{82FCA7EF-F0AA-4C4C-B07A-8D369A67AE0A}"/>
    <cellStyle name="Normal" xfId="0" builtinId="0"/>
    <cellStyle name="Normal 2" xfId="4" xr:uid="{BE838299-4AFC-4182-AEC0-0CCBFFA8F855}"/>
    <cellStyle name="Percent"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editAs="oneCell">
    <xdr:from>
      <xdr:col>17</xdr:col>
      <xdr:colOff>133350</xdr:colOff>
      <xdr:row>33</xdr:row>
      <xdr:rowOff>133350</xdr:rowOff>
    </xdr:from>
    <xdr:to>
      <xdr:col>17</xdr:col>
      <xdr:colOff>209550</xdr:colOff>
      <xdr:row>34</xdr:row>
      <xdr:rowOff>152400</xdr:rowOff>
    </xdr:to>
    <xdr:sp macro="" textlink="">
      <xdr:nvSpPr>
        <xdr:cNvPr id="1025" name="Text Box 3">
          <a:extLst>
            <a:ext uri="{FF2B5EF4-FFF2-40B4-BE49-F238E27FC236}">
              <a16:creationId xmlns:a16="http://schemas.microsoft.com/office/drawing/2014/main" id="{2DE17938-93F4-4C80-8846-50814D4D300A}"/>
            </a:ext>
          </a:extLst>
        </xdr:cNvPr>
        <xdr:cNvSpPr txBox="1">
          <a:spLocks noChangeArrowheads="1"/>
        </xdr:cNvSpPr>
      </xdr:nvSpPr>
      <xdr:spPr bwMode="auto">
        <a:xfrm>
          <a:off x="14573250" y="21856700"/>
          <a:ext cx="76200" cy="203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ebextensions/_rels/taskpanes.xml.rels><?xml version="1.0" encoding="UTF-8" standalone="yes"?>
<Relationships xmlns="http://schemas.openxmlformats.org/package/2006/relationships"><Relationship Id="rId1" Type="http://schemas.microsoft.com/office/2011/relationships/webextension" Target="webextension1.xml"/></Relationships>
</file>

<file path=xl/webextensions/taskpanes.xml><?xml version="1.0" encoding="utf-8"?>
<wetp:taskpanes xmlns:wetp="http://schemas.microsoft.com/office/webextensions/taskpanes/2010/11">
  <wetp:taskpane dockstate="right" visibility="0" width="350" row="1">
    <wetp:webextensionref xmlns:r="http://schemas.openxmlformats.org/officeDocument/2006/relationships" r:id="rId1"/>
  </wetp:taskpane>
</wetp:taskpanes>
</file>

<file path=xl/webextensions/webextension1.xml><?xml version="1.0" encoding="utf-8"?>
<we:webextension xmlns:we="http://schemas.microsoft.com/office/webextensions/webextension/2010/11" id="{4B4509A6-046E-42F0-BCEF-055834F28D74}">
  <we:reference id="a3b40b4f-8edf-490e-9df1-7e66f93912bf" version="1.1.0.0" store="EXCatalog" storeType="EXCatalog"/>
  <we:alternateReferences/>
  <we:properties/>
  <we:bindings/>
  <we:snapshot xmlns:r="http://schemas.openxmlformats.org/officeDocument/2006/relationships"/>
  <we:extLst>
    <a:ext xmlns:a="http://schemas.openxmlformats.org/drawingml/2006/main" uri="{D87F86FE-615C-45B5-9D79-34F1136793EB}">
      <we:containsCustomFunctions/>
    </a:ext>
  </we:extLst>
</we:webextension>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comptroller.texas.gov/purchasing/grant-management/" TargetMode="Externa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1:V24"/>
  <sheetViews>
    <sheetView showGridLines="0" tabSelected="1" zoomScaleNormal="100" workbookViewId="0">
      <selection activeCell="B7" sqref="B7"/>
    </sheetView>
  </sheetViews>
  <sheetFormatPr defaultColWidth="6.69140625" defaultRowHeight="14.4" x14ac:dyDescent="0.3"/>
  <cols>
    <col min="1" max="1" width="2.3046875" style="148" customWidth="1"/>
    <col min="2" max="2" width="22.61328125" style="301" customWidth="1"/>
    <col min="3" max="4" width="6.69140625" style="148"/>
    <col min="5" max="5" width="7.4609375" style="148" customWidth="1"/>
    <col min="6" max="6" width="7.921875" style="148" customWidth="1"/>
    <col min="7" max="8" width="6.69140625" style="148"/>
    <col min="9" max="9" width="8.4609375" style="148" customWidth="1"/>
    <col min="10" max="10" width="33.3046875" style="148" customWidth="1"/>
    <col min="11" max="11" width="5.23046875" style="148" customWidth="1"/>
    <col min="12" max="16384" width="6.69140625" style="148"/>
  </cols>
  <sheetData>
    <row r="1" spans="2:22" ht="15" thickBot="1" x14ac:dyDescent="0.35"/>
    <row r="2" spans="2:22" s="149" customFormat="1" ht="32.1" customHeight="1" thickBot="1" x14ac:dyDescent="0.35">
      <c r="B2" s="383" t="s">
        <v>164</v>
      </c>
      <c r="C2" s="384"/>
      <c r="D2" s="384"/>
      <c r="E2" s="384"/>
      <c r="F2" s="384"/>
      <c r="G2" s="384"/>
      <c r="H2" s="384"/>
      <c r="I2" s="384"/>
      <c r="J2" s="385"/>
      <c r="O2" s="150"/>
      <c r="P2" s="150"/>
      <c r="Q2" s="150"/>
      <c r="R2" s="150"/>
    </row>
    <row r="3" spans="2:22" s="149" customFormat="1" ht="132" customHeight="1" thickBot="1" x14ac:dyDescent="0.35">
      <c r="B3" s="386" t="s">
        <v>165</v>
      </c>
      <c r="C3" s="387"/>
      <c r="D3" s="387"/>
      <c r="E3" s="387"/>
      <c r="F3" s="387"/>
      <c r="G3" s="387"/>
      <c r="H3" s="387"/>
      <c r="I3" s="387"/>
      <c r="J3" s="388"/>
      <c r="K3" s="151"/>
      <c r="L3" s="151"/>
      <c r="M3" s="151"/>
      <c r="N3" s="151"/>
      <c r="O3" s="152"/>
      <c r="P3" s="152"/>
      <c r="Q3" s="152"/>
      <c r="R3" s="152"/>
      <c r="S3" s="152"/>
      <c r="T3" s="152"/>
      <c r="U3" s="152"/>
      <c r="V3" s="152"/>
    </row>
    <row r="4" spans="2:22" s="149" customFormat="1" ht="15" thickBot="1" x14ac:dyDescent="0.35">
      <c r="B4" s="302"/>
      <c r="C4" s="159"/>
      <c r="D4" s="159"/>
      <c r="E4" s="159"/>
      <c r="F4" s="159"/>
      <c r="G4" s="159"/>
      <c r="H4" s="159"/>
      <c r="I4" s="159"/>
      <c r="J4" s="159"/>
      <c r="K4" s="151"/>
      <c r="L4" s="151"/>
      <c r="M4" s="151"/>
      <c r="N4" s="151"/>
      <c r="O4" s="160"/>
      <c r="P4" s="160"/>
      <c r="Q4" s="160"/>
      <c r="R4" s="160"/>
      <c r="S4" s="160"/>
      <c r="T4" s="160"/>
      <c r="U4" s="160"/>
      <c r="V4" s="160"/>
    </row>
    <row r="5" spans="2:22" s="154" customFormat="1" ht="48" customHeight="1" thickBot="1" x14ac:dyDescent="0.35">
      <c r="B5" s="390" t="s">
        <v>0</v>
      </c>
      <c r="C5" s="391"/>
      <c r="D5" s="391"/>
      <c r="E5" s="391"/>
      <c r="F5" s="392" t="s">
        <v>1</v>
      </c>
      <c r="G5" s="393"/>
      <c r="H5" s="393"/>
      <c r="I5" s="394"/>
      <c r="J5" s="228"/>
      <c r="K5" s="153"/>
      <c r="L5" s="153"/>
      <c r="M5" s="153"/>
    </row>
    <row r="6" spans="2:22" s="154" customFormat="1" ht="15" customHeight="1" x14ac:dyDescent="0.3">
      <c r="B6" s="303"/>
      <c r="C6" s="155"/>
      <c r="D6" s="155"/>
      <c r="E6" s="155"/>
      <c r="F6" s="156"/>
      <c r="G6" s="156"/>
      <c r="H6" s="156"/>
      <c r="I6" s="156"/>
      <c r="J6" s="156"/>
      <c r="K6" s="157"/>
      <c r="L6" s="157"/>
      <c r="M6" s="157"/>
    </row>
    <row r="7" spans="2:22" ht="93" customHeight="1" x14ac:dyDescent="0.3">
      <c r="B7" s="702" t="s">
        <v>166</v>
      </c>
      <c r="C7" s="389" t="s">
        <v>2</v>
      </c>
      <c r="D7" s="389"/>
      <c r="E7" s="389"/>
      <c r="F7" s="389"/>
      <c r="G7" s="389"/>
      <c r="H7" s="389"/>
      <c r="I7" s="389"/>
      <c r="J7" s="389"/>
      <c r="K7" s="43"/>
    </row>
    <row r="8" spans="2:22" ht="114" customHeight="1" x14ac:dyDescent="0.3">
      <c r="B8" s="703" t="s">
        <v>167</v>
      </c>
      <c r="C8" s="389" t="s">
        <v>161</v>
      </c>
      <c r="D8" s="389"/>
      <c r="E8" s="389"/>
      <c r="F8" s="389"/>
      <c r="G8" s="389"/>
      <c r="H8" s="389"/>
      <c r="I8" s="389"/>
      <c r="J8" s="389"/>
      <c r="K8" s="43"/>
    </row>
    <row r="9" spans="2:22" ht="112.5" customHeight="1" x14ac:dyDescent="0.3">
      <c r="B9" s="703" t="s">
        <v>168</v>
      </c>
      <c r="C9" s="381" t="s">
        <v>151</v>
      </c>
      <c r="D9" s="381"/>
      <c r="E9" s="381"/>
      <c r="F9" s="381"/>
      <c r="G9" s="381"/>
      <c r="H9" s="381"/>
      <c r="I9" s="381"/>
      <c r="J9" s="381"/>
      <c r="K9" s="43"/>
    </row>
    <row r="10" spans="2:22" ht="111.75" customHeight="1" x14ac:dyDescent="0.3">
      <c r="B10" s="703" t="s">
        <v>169</v>
      </c>
      <c r="C10" s="381" t="s">
        <v>152</v>
      </c>
      <c r="D10" s="381"/>
      <c r="E10" s="381"/>
      <c r="F10" s="381"/>
      <c r="G10" s="381"/>
      <c r="H10" s="381"/>
      <c r="I10" s="381"/>
      <c r="J10" s="381"/>
      <c r="K10" s="158"/>
    </row>
    <row r="11" spans="2:22" ht="84" customHeight="1" x14ac:dyDescent="0.3">
      <c r="B11" s="703" t="s">
        <v>170</v>
      </c>
      <c r="C11" s="381" t="s">
        <v>3</v>
      </c>
      <c r="D11" s="381"/>
      <c r="E11" s="381"/>
      <c r="F11" s="381"/>
      <c r="G11" s="381"/>
      <c r="H11" s="381"/>
      <c r="I11" s="381"/>
      <c r="J11" s="381"/>
      <c r="K11" s="43"/>
      <c r="L11" s="43"/>
      <c r="M11" s="43"/>
      <c r="N11" s="43"/>
      <c r="O11" s="43"/>
      <c r="P11" s="43"/>
      <c r="Q11" s="43"/>
      <c r="R11" s="43"/>
      <c r="S11" s="43"/>
      <c r="T11" s="43"/>
    </row>
    <row r="12" spans="2:22" ht="324.75" customHeight="1" x14ac:dyDescent="0.3">
      <c r="B12" s="703" t="s">
        <v>171</v>
      </c>
      <c r="C12" s="381" t="s">
        <v>4</v>
      </c>
      <c r="D12" s="381"/>
      <c r="E12" s="381"/>
      <c r="F12" s="381"/>
      <c r="G12" s="381"/>
      <c r="H12" s="381"/>
      <c r="I12" s="381"/>
      <c r="J12" s="381"/>
      <c r="K12" s="43"/>
      <c r="L12" s="43"/>
      <c r="M12" s="43"/>
      <c r="N12" s="43"/>
      <c r="O12" s="43"/>
      <c r="P12" s="43"/>
      <c r="Q12" s="43"/>
      <c r="R12" s="43"/>
      <c r="S12" s="43"/>
      <c r="T12" s="43"/>
    </row>
    <row r="13" spans="2:22" ht="97.5" customHeight="1" x14ac:dyDescent="0.3">
      <c r="B13" s="703" t="s">
        <v>172</v>
      </c>
      <c r="C13" s="381" t="s">
        <v>5</v>
      </c>
      <c r="D13" s="381"/>
      <c r="E13" s="381"/>
      <c r="F13" s="381"/>
      <c r="G13" s="381"/>
      <c r="H13" s="381"/>
      <c r="I13" s="381"/>
      <c r="J13" s="381"/>
      <c r="K13" s="43"/>
      <c r="L13" s="43"/>
      <c r="M13" s="43"/>
      <c r="N13" s="43"/>
      <c r="O13" s="43"/>
      <c r="P13" s="43"/>
      <c r="Q13" s="43"/>
      <c r="R13" s="43"/>
      <c r="S13" s="43"/>
      <c r="T13" s="43"/>
    </row>
    <row r="14" spans="2:22" ht="66.75" customHeight="1" x14ac:dyDescent="0.3">
      <c r="B14" s="703" t="s">
        <v>173</v>
      </c>
      <c r="C14" s="381" t="s">
        <v>6</v>
      </c>
      <c r="D14" s="381"/>
      <c r="E14" s="381"/>
      <c r="F14" s="381"/>
      <c r="G14" s="381"/>
      <c r="H14" s="381"/>
      <c r="I14" s="381"/>
      <c r="J14" s="381"/>
    </row>
    <row r="15" spans="2:22" ht="117" customHeight="1" x14ac:dyDescent="0.3">
      <c r="B15" s="703" t="s">
        <v>174</v>
      </c>
      <c r="C15" s="381" t="s">
        <v>7</v>
      </c>
      <c r="D15" s="382"/>
      <c r="E15" s="382"/>
      <c r="F15" s="382"/>
      <c r="G15" s="382"/>
      <c r="H15" s="382"/>
      <c r="I15" s="382"/>
      <c r="J15" s="382"/>
    </row>
    <row r="16" spans="2:22" ht="28.8" x14ac:dyDescent="0.3">
      <c r="B16" s="704" t="s">
        <v>8</v>
      </c>
      <c r="C16" s="161"/>
    </row>
    <row r="17" spans="2:4" s="43" customFormat="1" x14ac:dyDescent="0.3">
      <c r="B17" s="703" t="s">
        <v>203</v>
      </c>
      <c r="C17" s="162"/>
      <c r="D17" s="158"/>
    </row>
    <row r="18" spans="2:4" s="43" customFormat="1" ht="29.1" customHeight="1" x14ac:dyDescent="0.3">
      <c r="B18" s="703" t="s">
        <v>204</v>
      </c>
      <c r="C18" s="162"/>
      <c r="D18" s="158"/>
    </row>
    <row r="19" spans="2:4" s="43" customFormat="1" ht="29.1" customHeight="1" x14ac:dyDescent="0.3">
      <c r="B19" s="703" t="s">
        <v>205</v>
      </c>
      <c r="C19" s="162"/>
      <c r="D19" s="158"/>
    </row>
    <row r="20" spans="2:4" s="43" customFormat="1" ht="39" customHeight="1" x14ac:dyDescent="0.3">
      <c r="B20" s="703" t="s">
        <v>206</v>
      </c>
      <c r="C20" s="162"/>
      <c r="D20" s="158"/>
    </row>
    <row r="21" spans="2:4" s="43" customFormat="1" ht="29.1" customHeight="1" x14ac:dyDescent="0.3">
      <c r="B21" s="703" t="s">
        <v>207</v>
      </c>
      <c r="C21" s="162"/>
      <c r="D21" s="158"/>
    </row>
    <row r="22" spans="2:4" s="43" customFormat="1" ht="33" customHeight="1" x14ac:dyDescent="0.3">
      <c r="B22" s="703" t="s">
        <v>201</v>
      </c>
      <c r="C22" s="162"/>
      <c r="D22" s="158"/>
    </row>
    <row r="23" spans="2:4" s="43" customFormat="1" ht="29.1" customHeight="1" x14ac:dyDescent="0.3">
      <c r="B23" s="703" t="s">
        <v>202</v>
      </c>
      <c r="C23" s="162"/>
      <c r="D23" s="158"/>
    </row>
    <row r="24" spans="2:4" s="43" customFormat="1" x14ac:dyDescent="0.3">
      <c r="B24" s="304"/>
    </row>
  </sheetData>
  <sheetProtection selectLockedCells="1" selectUnlockedCells="1"/>
  <mergeCells count="13">
    <mergeCell ref="C15:J15"/>
    <mergeCell ref="B2:J2"/>
    <mergeCell ref="B3:J3"/>
    <mergeCell ref="C7:J7"/>
    <mergeCell ref="B5:E5"/>
    <mergeCell ref="F5:I5"/>
    <mergeCell ref="C8:J8"/>
    <mergeCell ref="C10:J10"/>
    <mergeCell ref="C9:J9"/>
    <mergeCell ref="C11:J11"/>
    <mergeCell ref="C12:J12"/>
    <mergeCell ref="C13:J13"/>
    <mergeCell ref="C14:J14"/>
  </mergeCells>
  <hyperlinks>
    <hyperlink ref="B7" location="'I-Budget Summary'!A1" display="I-Budget Summary" xr:uid="{00000000-0004-0000-0000-000000000000}"/>
    <hyperlink ref="B8" location="'I - 1 Personnel-Fringe'!A1" display="I-1: Personnel Budget Category Detail Form " xr:uid="{00000000-0004-0000-0000-000001000000}"/>
    <hyperlink ref="B9" location="'I - 1 Personnel-Fringe'!A1" display="I - 1 Personnel-Fringe Category Detail Form" xr:uid="{00000000-0004-0000-0000-000003000000}"/>
    <hyperlink ref="B13" location="'I - 5 Contractual'!A1" display="I- 5 Contractual Category Detail Form" xr:uid="{00000000-0004-0000-0000-000006000000}"/>
    <hyperlink ref="B14" location="'I - 6 Other'!A1" display="I - 6 Other Category Detail Form" xr:uid="{00000000-0004-0000-0000-000007000000}"/>
    <hyperlink ref="B15" location="'I-7 Indirect Cost'!A1" display="I-7 Indirect Cost Detail Page" xr:uid="{00000000-0004-0000-0000-000008000000}"/>
    <hyperlink ref="B16" location="'SUPPLEMENTAL FORMS INSTRUCTIONS'!A1" display="SUPPLEMENTAL FORMS INSTRUCTIONS" xr:uid="{00000000-0004-0000-0000-00000A000000}"/>
    <hyperlink ref="B17" location="'I-1a  PERSONNEL Budget Cat'!A1" display="I-1a  PERSONNEL Budget Cat" xr:uid="{00000000-0004-0000-0000-00000B000000}"/>
    <hyperlink ref="B18" location="'I-1b  PERSONNEL Budget Cat'!A1" display="I-1b  PERSONNEL Budget Cat" xr:uid="{00000000-0004-0000-0000-00000C000000}"/>
    <hyperlink ref="B19" location="'I-2a  TRAVEL Budget Catego'!A1" display="I-2a  TRAVEL Budget Catego" xr:uid="{00000000-0004-0000-0000-00000D000000}"/>
    <hyperlink ref="B20" location="'I-3a  EQUIPMENT AND CONTRO'!A1" display="I-3a  EQUIPMENT AND CONTRO" xr:uid="{00000000-0004-0000-0000-00000E000000}"/>
    <hyperlink ref="B21" location="'I-4a  SUPPLIES Budget Cate'!A1" display="I-4a  SUPPLIES Budget Cate" xr:uid="{00000000-0004-0000-0000-00000F000000}"/>
    <hyperlink ref="B22" location="'I-5a  CONTRACTUAL Budget C'!A1" display="I-5a  CONTRACTUAL Budget C'!A1" xr:uid="{00000000-0004-0000-0000-000010000000}"/>
    <hyperlink ref="B23" location="'I-6a  OTHER Budget Categor'!A1" display="I-6a  OTHER Budget Categor'!A1" xr:uid="{00000000-0004-0000-0000-000011000000}"/>
    <hyperlink ref="F5:I5" r:id="rId1" display="https://comptroller.texas.gov/purchasing/grant-management/" xr:uid="{965C6293-9DB1-40D7-8141-E1DD8C4F7584}"/>
    <hyperlink ref="B10" location="'I - 2 Travel'!A1" display="I - 2: TRAVEL Budget Category Detail Form" xr:uid="{00000000-0004-0000-0000-000002000000}"/>
    <hyperlink ref="B11" location="'I - 3 Equipment'!A1" display="I - 3 Equipment Category Detail Form" xr:uid="{00000000-0004-0000-0000-000004000000}"/>
    <hyperlink ref="B12" location="'I - 4 Supplies'!A1" display="I - 4 Supplies Category Detail Form" xr:uid="{00000000-0004-0000-0000-000005000000}"/>
  </hyperlinks>
  <pageMargins left="0.7" right="0.7" top="0.75" bottom="0.75" header="0.3" footer="0.3"/>
  <pageSetup orientation="portrait" r:id="rId2"/>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13"/>
  <sheetViews>
    <sheetView showGridLines="0" workbookViewId="0">
      <selection activeCell="D2" sqref="D2"/>
    </sheetView>
  </sheetViews>
  <sheetFormatPr defaultColWidth="6.69140625" defaultRowHeight="13.8" x14ac:dyDescent="0.3"/>
  <cols>
    <col min="1" max="1" width="70.69140625" style="1" customWidth="1"/>
    <col min="2" max="16384" width="6.69140625" style="1"/>
  </cols>
  <sheetData>
    <row r="1" spans="1:1" ht="18" x14ac:dyDescent="0.35">
      <c r="A1" s="42" t="s">
        <v>182</v>
      </c>
    </row>
    <row r="3" spans="1:1" ht="129.6" x14ac:dyDescent="0.3">
      <c r="A3" s="43" t="s">
        <v>189</v>
      </c>
    </row>
    <row r="4" spans="1:1" s="44" customFormat="1" ht="15.6" x14ac:dyDescent="0.3">
      <c r="A4" s="44" t="s">
        <v>183</v>
      </c>
    </row>
    <row r="5" spans="1:1" s="44" customFormat="1" ht="15.6" x14ac:dyDescent="0.3">
      <c r="A5" s="44" t="s">
        <v>184</v>
      </c>
    </row>
    <row r="6" spans="1:1" s="44" customFormat="1" ht="15.6" x14ac:dyDescent="0.3">
      <c r="A6" s="44" t="s">
        <v>185</v>
      </c>
    </row>
    <row r="7" spans="1:1" s="44" customFormat="1" ht="15.6" x14ac:dyDescent="0.3">
      <c r="A7" s="44" t="s">
        <v>186</v>
      </c>
    </row>
    <row r="8" spans="1:1" s="44" customFormat="1" ht="15.6" x14ac:dyDescent="0.3">
      <c r="A8" s="44" t="s">
        <v>187</v>
      </c>
    </row>
    <row r="9" spans="1:1" s="44" customFormat="1" ht="15.6" x14ac:dyDescent="0.3">
      <c r="A9" s="44" t="s">
        <v>188</v>
      </c>
    </row>
    <row r="10" spans="1:1" x14ac:dyDescent="0.3">
      <c r="A10" s="1" t="s">
        <v>41</v>
      </c>
    </row>
    <row r="11" spans="1:1" x14ac:dyDescent="0.3">
      <c r="A11" s="1" t="s">
        <v>41</v>
      </c>
    </row>
    <row r="13" spans="1:1" x14ac:dyDescent="0.3">
      <c r="A13" s="1" t="s">
        <v>41</v>
      </c>
    </row>
  </sheetData>
  <sheetProtection algorithmName="SHA-512" hashValue="0d1+iMG663H3er88sAwdkBdCok2d2axXM2JjkPMrQiESHG5un/E6IHCwq3fdnXauVbdQTRVKMf9/BL07MHR9Hg==" saltValue="P6F7YLlGWLU5PoFG83KQSA==" spinCount="100000" sheet="1" selectLockedCells="1" selectUnlockedCells="1"/>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J60"/>
  <sheetViews>
    <sheetView showGridLines="0" topLeftCell="A42" workbookViewId="0">
      <selection activeCell="A58" sqref="A58:G58"/>
    </sheetView>
  </sheetViews>
  <sheetFormatPr defaultColWidth="6.69140625" defaultRowHeight="13.8" x14ac:dyDescent="0.3"/>
  <cols>
    <col min="1" max="1" width="25.4609375" style="1" customWidth="1"/>
    <col min="2" max="2" width="8.07421875" style="1" bestFit="1" customWidth="1"/>
    <col min="3" max="3" width="17.23046875" style="1" customWidth="1"/>
    <col min="4" max="4" width="6.61328125" style="1" customWidth="1"/>
    <col min="5" max="5" width="10.61328125" style="1" customWidth="1"/>
    <col min="6" max="6" width="11.3828125" style="1" customWidth="1"/>
    <col min="7" max="7" width="11.3046875" style="1" customWidth="1"/>
    <col min="8" max="8" width="7.69140625" style="1" customWidth="1"/>
    <col min="9" max="9" width="10.69140625" style="1" customWidth="1"/>
    <col min="10" max="10" width="10" style="1" bestFit="1" customWidth="1"/>
    <col min="11" max="16384" width="6.69140625" style="1"/>
  </cols>
  <sheetData>
    <row r="1" spans="1:10" x14ac:dyDescent="0.3">
      <c r="A1" s="554" t="s">
        <v>181</v>
      </c>
      <c r="B1" s="554"/>
      <c r="C1" s="555"/>
      <c r="D1" s="555"/>
      <c r="E1" s="555"/>
      <c r="F1" s="555"/>
      <c r="G1" s="555"/>
      <c r="H1" s="555"/>
    </row>
    <row r="2" spans="1:10" x14ac:dyDescent="0.3">
      <c r="A2" s="5"/>
      <c r="B2" s="5"/>
      <c r="C2" s="5"/>
    </row>
    <row r="3" spans="1:10" x14ac:dyDescent="0.3">
      <c r="A3" s="6" t="s">
        <v>42</v>
      </c>
      <c r="B3" s="607">
        <f>'I-Budget Summary'!C3</f>
        <v>0</v>
      </c>
      <c r="C3" s="608"/>
      <c r="D3" s="608"/>
      <c r="E3" s="608"/>
      <c r="F3" s="608"/>
      <c r="G3" s="608"/>
      <c r="H3" s="609"/>
    </row>
    <row r="4" spans="1:10" ht="14.4" thickBot="1" x14ac:dyDescent="0.35">
      <c r="A4" s="7"/>
      <c r="B4" s="7"/>
      <c r="C4" s="7"/>
      <c r="D4" s="53"/>
    </row>
    <row r="5" spans="1:10" x14ac:dyDescent="0.3">
      <c r="A5" s="278" t="s">
        <v>129</v>
      </c>
      <c r="B5" s="610" t="s">
        <v>44</v>
      </c>
      <c r="C5" s="491" t="s">
        <v>45</v>
      </c>
      <c r="D5" s="615" t="s">
        <v>46</v>
      </c>
      <c r="E5" s="491" t="s">
        <v>47</v>
      </c>
      <c r="F5" s="491" t="s">
        <v>48</v>
      </c>
      <c r="G5" s="491" t="s">
        <v>49</v>
      </c>
      <c r="H5" s="615" t="s">
        <v>50</v>
      </c>
      <c r="I5" s="599" t="s">
        <v>51</v>
      </c>
    </row>
    <row r="6" spans="1:10" s="9" customFormat="1" ht="15" customHeight="1" x14ac:dyDescent="0.3">
      <c r="A6" s="146"/>
      <c r="B6" s="611"/>
      <c r="C6" s="613"/>
      <c r="D6" s="532"/>
      <c r="E6" s="616"/>
      <c r="F6" s="618"/>
      <c r="G6" s="618"/>
      <c r="H6" s="613"/>
      <c r="I6" s="600"/>
    </row>
    <row r="7" spans="1:10" s="9" customFormat="1" ht="20.100000000000001" customHeight="1" thickBot="1" x14ac:dyDescent="0.35">
      <c r="A7" s="280" t="s">
        <v>136</v>
      </c>
      <c r="B7" s="612"/>
      <c r="C7" s="614"/>
      <c r="D7" s="533"/>
      <c r="E7" s="617"/>
      <c r="F7" s="619"/>
      <c r="G7" s="619"/>
      <c r="H7" s="614"/>
      <c r="I7" s="601"/>
    </row>
    <row r="8" spans="1:10" ht="24.6" customHeight="1" thickTop="1" x14ac:dyDescent="0.3">
      <c r="A8" s="191"/>
      <c r="B8" s="204"/>
      <c r="C8" s="192"/>
      <c r="D8" s="205"/>
      <c r="E8" s="204"/>
      <c r="F8" s="204"/>
      <c r="G8" s="293">
        <v>0</v>
      </c>
      <c r="H8" s="206"/>
      <c r="I8" s="193">
        <f>ROUND((+E8*G8*H8),0)</f>
        <v>0</v>
      </c>
      <c r="J8" s="48"/>
    </row>
    <row r="9" spans="1:10" ht="24.6" customHeight="1" x14ac:dyDescent="0.3">
      <c r="A9" s="191"/>
      <c r="B9" s="204"/>
      <c r="C9" s="192"/>
      <c r="D9" s="205"/>
      <c r="E9" s="204"/>
      <c r="F9" s="204"/>
      <c r="G9" s="294">
        <v>0</v>
      </c>
      <c r="H9" s="206"/>
      <c r="I9" s="193">
        <f t="shared" ref="I9:I50" si="0">ROUND((+E9*G9*H9),0)</f>
        <v>0</v>
      </c>
      <c r="J9" s="48"/>
    </row>
    <row r="10" spans="1:10" ht="24.6" customHeight="1" x14ac:dyDescent="0.3">
      <c r="A10" s="191"/>
      <c r="B10" s="204"/>
      <c r="C10" s="192"/>
      <c r="D10" s="205"/>
      <c r="E10" s="204"/>
      <c r="F10" s="204"/>
      <c r="G10" s="294">
        <v>0</v>
      </c>
      <c r="H10" s="206"/>
      <c r="I10" s="193">
        <f t="shared" si="0"/>
        <v>0</v>
      </c>
      <c r="J10" s="48"/>
    </row>
    <row r="11" spans="1:10" ht="24.6" customHeight="1" x14ac:dyDescent="0.3">
      <c r="A11" s="191"/>
      <c r="B11" s="204"/>
      <c r="C11" s="192"/>
      <c r="D11" s="205"/>
      <c r="E11" s="204"/>
      <c r="F11" s="204"/>
      <c r="G11" s="294">
        <v>0</v>
      </c>
      <c r="H11" s="206"/>
      <c r="I11" s="193">
        <f t="shared" si="0"/>
        <v>0</v>
      </c>
      <c r="J11" s="48"/>
    </row>
    <row r="12" spans="1:10" ht="24.6" customHeight="1" x14ac:dyDescent="0.3">
      <c r="A12" s="191"/>
      <c r="B12" s="204"/>
      <c r="C12" s="192"/>
      <c r="D12" s="205"/>
      <c r="E12" s="204"/>
      <c r="F12" s="204"/>
      <c r="G12" s="294">
        <v>0</v>
      </c>
      <c r="H12" s="206"/>
      <c r="I12" s="193">
        <f t="shared" si="0"/>
        <v>0</v>
      </c>
      <c r="J12" s="48"/>
    </row>
    <row r="13" spans="1:10" ht="24.6" customHeight="1" x14ac:dyDescent="0.3">
      <c r="A13" s="191"/>
      <c r="B13" s="204"/>
      <c r="C13" s="192"/>
      <c r="D13" s="205"/>
      <c r="E13" s="204"/>
      <c r="F13" s="204"/>
      <c r="G13" s="294">
        <v>0</v>
      </c>
      <c r="H13" s="206"/>
      <c r="I13" s="193">
        <f t="shared" si="0"/>
        <v>0</v>
      </c>
      <c r="J13" s="48"/>
    </row>
    <row r="14" spans="1:10" ht="24.6" customHeight="1" x14ac:dyDescent="0.3">
      <c r="A14" s="191"/>
      <c r="B14" s="204"/>
      <c r="C14" s="192"/>
      <c r="D14" s="205"/>
      <c r="E14" s="204"/>
      <c r="F14" s="204"/>
      <c r="G14" s="294">
        <v>0</v>
      </c>
      <c r="H14" s="206"/>
      <c r="I14" s="193">
        <f t="shared" si="0"/>
        <v>0</v>
      </c>
      <c r="J14" s="48"/>
    </row>
    <row r="15" spans="1:10" ht="24.6" customHeight="1" x14ac:dyDescent="0.3">
      <c r="A15" s="191"/>
      <c r="B15" s="204"/>
      <c r="C15" s="192"/>
      <c r="D15" s="205"/>
      <c r="E15" s="204"/>
      <c r="F15" s="204"/>
      <c r="G15" s="294">
        <v>0</v>
      </c>
      <c r="H15" s="206"/>
      <c r="I15" s="193">
        <f t="shared" si="0"/>
        <v>0</v>
      </c>
      <c r="J15" s="48"/>
    </row>
    <row r="16" spans="1:10" ht="24.6" customHeight="1" x14ac:dyDescent="0.3">
      <c r="A16" s="191"/>
      <c r="B16" s="204"/>
      <c r="C16" s="192"/>
      <c r="D16" s="205"/>
      <c r="E16" s="204"/>
      <c r="F16" s="204"/>
      <c r="G16" s="294">
        <v>0</v>
      </c>
      <c r="H16" s="206"/>
      <c r="I16" s="193">
        <f t="shared" si="0"/>
        <v>0</v>
      </c>
      <c r="J16" s="48"/>
    </row>
    <row r="17" spans="1:10" ht="24.6" customHeight="1" x14ac:dyDescent="0.3">
      <c r="A17" s="191"/>
      <c r="B17" s="204"/>
      <c r="C17" s="192"/>
      <c r="D17" s="205"/>
      <c r="E17" s="204"/>
      <c r="F17" s="204"/>
      <c r="G17" s="294">
        <v>0</v>
      </c>
      <c r="H17" s="206"/>
      <c r="I17" s="193">
        <f t="shared" si="0"/>
        <v>0</v>
      </c>
      <c r="J17" s="48"/>
    </row>
    <row r="18" spans="1:10" ht="24.6" customHeight="1" x14ac:dyDescent="0.3">
      <c r="A18" s="191"/>
      <c r="B18" s="204"/>
      <c r="C18" s="192"/>
      <c r="D18" s="205"/>
      <c r="E18" s="204"/>
      <c r="F18" s="204"/>
      <c r="G18" s="294">
        <v>0</v>
      </c>
      <c r="H18" s="206"/>
      <c r="I18" s="193">
        <f t="shared" si="0"/>
        <v>0</v>
      </c>
      <c r="J18" s="48"/>
    </row>
    <row r="19" spans="1:10" ht="24.6" customHeight="1" x14ac:dyDescent="0.3">
      <c r="A19" s="191"/>
      <c r="B19" s="204"/>
      <c r="C19" s="192"/>
      <c r="D19" s="205"/>
      <c r="E19" s="204"/>
      <c r="F19" s="204"/>
      <c r="G19" s="294">
        <v>0</v>
      </c>
      <c r="H19" s="206"/>
      <c r="I19" s="193">
        <f t="shared" si="0"/>
        <v>0</v>
      </c>
      <c r="J19" s="48"/>
    </row>
    <row r="20" spans="1:10" ht="24.6" customHeight="1" x14ac:dyDescent="0.3">
      <c r="A20" s="191"/>
      <c r="B20" s="204"/>
      <c r="C20" s="192"/>
      <c r="D20" s="205"/>
      <c r="E20" s="204"/>
      <c r="F20" s="204"/>
      <c r="G20" s="294">
        <v>0</v>
      </c>
      <c r="H20" s="206"/>
      <c r="I20" s="193">
        <f t="shared" si="0"/>
        <v>0</v>
      </c>
      <c r="J20" s="48"/>
    </row>
    <row r="21" spans="1:10" ht="24.6" customHeight="1" x14ac:dyDescent="0.3">
      <c r="A21" s="191"/>
      <c r="B21" s="204"/>
      <c r="C21" s="192"/>
      <c r="D21" s="205"/>
      <c r="E21" s="204"/>
      <c r="F21" s="204"/>
      <c r="G21" s="294">
        <v>0</v>
      </c>
      <c r="H21" s="206"/>
      <c r="I21" s="193">
        <f t="shared" si="0"/>
        <v>0</v>
      </c>
      <c r="J21" s="48"/>
    </row>
    <row r="22" spans="1:10" ht="24.6" customHeight="1" x14ac:dyDescent="0.3">
      <c r="A22" s="191"/>
      <c r="B22" s="204"/>
      <c r="C22" s="192"/>
      <c r="D22" s="205"/>
      <c r="E22" s="204"/>
      <c r="F22" s="204"/>
      <c r="G22" s="294">
        <v>0</v>
      </c>
      <c r="H22" s="206"/>
      <c r="I22" s="193">
        <f t="shared" si="0"/>
        <v>0</v>
      </c>
      <c r="J22" s="48"/>
    </row>
    <row r="23" spans="1:10" ht="24.6" customHeight="1" x14ac:dyDescent="0.3">
      <c r="A23" s="191"/>
      <c r="B23" s="204"/>
      <c r="C23" s="192"/>
      <c r="D23" s="205"/>
      <c r="E23" s="204"/>
      <c r="F23" s="204"/>
      <c r="G23" s="294">
        <v>0</v>
      </c>
      <c r="H23" s="206"/>
      <c r="I23" s="193">
        <f t="shared" si="0"/>
        <v>0</v>
      </c>
      <c r="J23" s="48"/>
    </row>
    <row r="24" spans="1:10" ht="24.6" customHeight="1" x14ac:dyDescent="0.3">
      <c r="A24" s="191"/>
      <c r="B24" s="204"/>
      <c r="C24" s="192"/>
      <c r="D24" s="205"/>
      <c r="E24" s="204"/>
      <c r="F24" s="204"/>
      <c r="G24" s="294">
        <v>0</v>
      </c>
      <c r="H24" s="206"/>
      <c r="I24" s="193">
        <f t="shared" si="0"/>
        <v>0</v>
      </c>
      <c r="J24" s="48"/>
    </row>
    <row r="25" spans="1:10" ht="24.6" customHeight="1" x14ac:dyDescent="0.3">
      <c r="A25" s="191"/>
      <c r="B25" s="204"/>
      <c r="C25" s="192"/>
      <c r="D25" s="205"/>
      <c r="E25" s="204"/>
      <c r="F25" s="204"/>
      <c r="G25" s="294">
        <v>0</v>
      </c>
      <c r="H25" s="206"/>
      <c r="I25" s="193">
        <f t="shared" si="0"/>
        <v>0</v>
      </c>
      <c r="J25" s="48"/>
    </row>
    <row r="26" spans="1:10" ht="24.6" customHeight="1" x14ac:dyDescent="0.3">
      <c r="A26" s="191"/>
      <c r="B26" s="204"/>
      <c r="C26" s="192"/>
      <c r="D26" s="205"/>
      <c r="E26" s="204"/>
      <c r="F26" s="204"/>
      <c r="G26" s="294">
        <v>0</v>
      </c>
      <c r="H26" s="206"/>
      <c r="I26" s="193">
        <f t="shared" si="0"/>
        <v>0</v>
      </c>
      <c r="J26" s="48"/>
    </row>
    <row r="27" spans="1:10" ht="24.6" customHeight="1" x14ac:dyDescent="0.3">
      <c r="A27" s="191"/>
      <c r="B27" s="204"/>
      <c r="C27" s="192"/>
      <c r="D27" s="205"/>
      <c r="E27" s="204"/>
      <c r="F27" s="204"/>
      <c r="G27" s="294">
        <v>0</v>
      </c>
      <c r="H27" s="206"/>
      <c r="I27" s="193">
        <f t="shared" si="0"/>
        <v>0</v>
      </c>
      <c r="J27" s="48"/>
    </row>
    <row r="28" spans="1:10" ht="24.6" customHeight="1" x14ac:dyDescent="0.3">
      <c r="A28" s="191"/>
      <c r="B28" s="204"/>
      <c r="C28" s="192"/>
      <c r="D28" s="205"/>
      <c r="E28" s="204"/>
      <c r="F28" s="204"/>
      <c r="G28" s="294">
        <v>0</v>
      </c>
      <c r="H28" s="206"/>
      <c r="I28" s="193">
        <f t="shared" si="0"/>
        <v>0</v>
      </c>
      <c r="J28" s="48"/>
    </row>
    <row r="29" spans="1:10" ht="24.6" customHeight="1" x14ac:dyDescent="0.3">
      <c r="A29" s="191"/>
      <c r="B29" s="204"/>
      <c r="C29" s="192"/>
      <c r="D29" s="205"/>
      <c r="E29" s="204"/>
      <c r="F29" s="204"/>
      <c r="G29" s="294">
        <v>0</v>
      </c>
      <c r="H29" s="206"/>
      <c r="I29" s="193">
        <f t="shared" si="0"/>
        <v>0</v>
      </c>
      <c r="J29" s="48"/>
    </row>
    <row r="30" spans="1:10" ht="24.6" customHeight="1" x14ac:dyDescent="0.3">
      <c r="A30" s="191"/>
      <c r="B30" s="204"/>
      <c r="C30" s="192"/>
      <c r="D30" s="205"/>
      <c r="E30" s="204"/>
      <c r="F30" s="204"/>
      <c r="G30" s="294">
        <v>0</v>
      </c>
      <c r="H30" s="206"/>
      <c r="I30" s="193">
        <f t="shared" si="0"/>
        <v>0</v>
      </c>
      <c r="J30" s="48"/>
    </row>
    <row r="31" spans="1:10" ht="24.6" customHeight="1" x14ac:dyDescent="0.3">
      <c r="A31" s="191"/>
      <c r="B31" s="204"/>
      <c r="C31" s="192"/>
      <c r="D31" s="205"/>
      <c r="E31" s="204"/>
      <c r="F31" s="204"/>
      <c r="G31" s="294">
        <v>0</v>
      </c>
      <c r="H31" s="206"/>
      <c r="I31" s="193">
        <f t="shared" si="0"/>
        <v>0</v>
      </c>
      <c r="J31" s="48"/>
    </row>
    <row r="32" spans="1:10" ht="24.6" customHeight="1" x14ac:dyDescent="0.3">
      <c r="A32" s="191"/>
      <c r="B32" s="204"/>
      <c r="C32" s="192"/>
      <c r="D32" s="205"/>
      <c r="E32" s="204"/>
      <c r="F32" s="204"/>
      <c r="G32" s="294">
        <v>0</v>
      </c>
      <c r="H32" s="206"/>
      <c r="I32" s="193">
        <f t="shared" si="0"/>
        <v>0</v>
      </c>
      <c r="J32" s="48"/>
    </row>
    <row r="33" spans="1:10" ht="24.6" customHeight="1" x14ac:dyDescent="0.3">
      <c r="A33" s="191"/>
      <c r="B33" s="204"/>
      <c r="C33" s="192"/>
      <c r="D33" s="205"/>
      <c r="E33" s="204"/>
      <c r="F33" s="204"/>
      <c r="G33" s="294">
        <v>0</v>
      </c>
      <c r="H33" s="206"/>
      <c r="I33" s="193">
        <f t="shared" si="0"/>
        <v>0</v>
      </c>
      <c r="J33" s="48"/>
    </row>
    <row r="34" spans="1:10" ht="24.6" customHeight="1" x14ac:dyDescent="0.3">
      <c r="A34" s="191"/>
      <c r="B34" s="204"/>
      <c r="C34" s="192"/>
      <c r="D34" s="205"/>
      <c r="E34" s="204"/>
      <c r="F34" s="204"/>
      <c r="G34" s="294">
        <v>0</v>
      </c>
      <c r="H34" s="206"/>
      <c r="I34" s="193">
        <f t="shared" si="0"/>
        <v>0</v>
      </c>
      <c r="J34" s="48"/>
    </row>
    <row r="35" spans="1:10" ht="24.6" customHeight="1" x14ac:dyDescent="0.3">
      <c r="A35" s="191"/>
      <c r="B35" s="204"/>
      <c r="C35" s="192"/>
      <c r="D35" s="205"/>
      <c r="E35" s="204"/>
      <c r="F35" s="204"/>
      <c r="G35" s="294">
        <v>0</v>
      </c>
      <c r="H35" s="206"/>
      <c r="I35" s="193">
        <f t="shared" si="0"/>
        <v>0</v>
      </c>
      <c r="J35" s="48"/>
    </row>
    <row r="36" spans="1:10" ht="24.6" customHeight="1" x14ac:dyDescent="0.3">
      <c r="A36" s="191"/>
      <c r="B36" s="204"/>
      <c r="C36" s="192"/>
      <c r="D36" s="205"/>
      <c r="E36" s="204"/>
      <c r="F36" s="204"/>
      <c r="G36" s="294">
        <v>0</v>
      </c>
      <c r="H36" s="206"/>
      <c r="I36" s="193">
        <f t="shared" si="0"/>
        <v>0</v>
      </c>
      <c r="J36" s="48"/>
    </row>
    <row r="37" spans="1:10" ht="24.6" customHeight="1" x14ac:dyDescent="0.3">
      <c r="A37" s="191"/>
      <c r="B37" s="204"/>
      <c r="C37" s="192"/>
      <c r="D37" s="205"/>
      <c r="E37" s="204"/>
      <c r="F37" s="204"/>
      <c r="G37" s="294">
        <v>0</v>
      </c>
      <c r="H37" s="206"/>
      <c r="I37" s="193">
        <f t="shared" si="0"/>
        <v>0</v>
      </c>
      <c r="J37" s="48"/>
    </row>
    <row r="38" spans="1:10" ht="24.6" customHeight="1" x14ac:dyDescent="0.3">
      <c r="A38" s="191"/>
      <c r="B38" s="204"/>
      <c r="C38" s="192"/>
      <c r="D38" s="205"/>
      <c r="E38" s="204"/>
      <c r="F38" s="204"/>
      <c r="G38" s="294">
        <v>0</v>
      </c>
      <c r="H38" s="206"/>
      <c r="I38" s="193">
        <f t="shared" si="0"/>
        <v>0</v>
      </c>
      <c r="J38" s="48"/>
    </row>
    <row r="39" spans="1:10" ht="24.6" customHeight="1" x14ac:dyDescent="0.3">
      <c r="A39" s="191"/>
      <c r="B39" s="204"/>
      <c r="C39" s="192"/>
      <c r="D39" s="205"/>
      <c r="E39" s="204"/>
      <c r="F39" s="204"/>
      <c r="G39" s="294">
        <v>0</v>
      </c>
      <c r="H39" s="206"/>
      <c r="I39" s="193">
        <f t="shared" si="0"/>
        <v>0</v>
      </c>
      <c r="J39" s="48"/>
    </row>
    <row r="40" spans="1:10" ht="24.6" customHeight="1" x14ac:dyDescent="0.3">
      <c r="A40" s="191"/>
      <c r="B40" s="204"/>
      <c r="C40" s="192"/>
      <c r="D40" s="205"/>
      <c r="E40" s="204"/>
      <c r="F40" s="204"/>
      <c r="G40" s="294">
        <v>0</v>
      </c>
      <c r="H40" s="206"/>
      <c r="I40" s="193">
        <f t="shared" si="0"/>
        <v>0</v>
      </c>
      <c r="J40" s="48"/>
    </row>
    <row r="41" spans="1:10" ht="24.6" customHeight="1" x14ac:dyDescent="0.3">
      <c r="A41" s="191"/>
      <c r="B41" s="204"/>
      <c r="C41" s="192"/>
      <c r="D41" s="205"/>
      <c r="E41" s="204"/>
      <c r="F41" s="204"/>
      <c r="G41" s="294">
        <v>0</v>
      </c>
      <c r="H41" s="206"/>
      <c r="I41" s="193">
        <f t="shared" si="0"/>
        <v>0</v>
      </c>
      <c r="J41" s="48"/>
    </row>
    <row r="42" spans="1:10" ht="24.6" customHeight="1" x14ac:dyDescent="0.3">
      <c r="A42" s="191"/>
      <c r="B42" s="204"/>
      <c r="C42" s="192"/>
      <c r="D42" s="205"/>
      <c r="E42" s="204"/>
      <c r="F42" s="204"/>
      <c r="G42" s="294">
        <v>0</v>
      </c>
      <c r="H42" s="206"/>
      <c r="I42" s="193">
        <f t="shared" si="0"/>
        <v>0</v>
      </c>
      <c r="J42" s="48"/>
    </row>
    <row r="43" spans="1:10" ht="24.6" customHeight="1" x14ac:dyDescent="0.3">
      <c r="A43" s="191"/>
      <c r="B43" s="204"/>
      <c r="C43" s="192"/>
      <c r="D43" s="205"/>
      <c r="E43" s="204"/>
      <c r="F43" s="204"/>
      <c r="G43" s="294">
        <v>0</v>
      </c>
      <c r="H43" s="206"/>
      <c r="I43" s="193">
        <f t="shared" si="0"/>
        <v>0</v>
      </c>
      <c r="J43" s="48"/>
    </row>
    <row r="44" spans="1:10" ht="24.6" customHeight="1" x14ac:dyDescent="0.3">
      <c r="A44" s="191"/>
      <c r="B44" s="204"/>
      <c r="C44" s="192"/>
      <c r="D44" s="205"/>
      <c r="E44" s="204"/>
      <c r="F44" s="204"/>
      <c r="G44" s="294">
        <v>0</v>
      </c>
      <c r="H44" s="206"/>
      <c r="I44" s="193">
        <f t="shared" si="0"/>
        <v>0</v>
      </c>
      <c r="J44" s="48"/>
    </row>
    <row r="45" spans="1:10" ht="24.6" customHeight="1" x14ac:dyDescent="0.3">
      <c r="A45" s="191"/>
      <c r="B45" s="204"/>
      <c r="C45" s="192"/>
      <c r="D45" s="205"/>
      <c r="E45" s="204"/>
      <c r="F45" s="204"/>
      <c r="G45" s="294">
        <v>0</v>
      </c>
      <c r="H45" s="206"/>
      <c r="I45" s="193">
        <f t="shared" si="0"/>
        <v>0</v>
      </c>
      <c r="J45" s="48"/>
    </row>
    <row r="46" spans="1:10" ht="24.6" customHeight="1" x14ac:dyDescent="0.3">
      <c r="A46" s="191"/>
      <c r="B46" s="204"/>
      <c r="C46" s="192"/>
      <c r="D46" s="205"/>
      <c r="E46" s="204"/>
      <c r="F46" s="204"/>
      <c r="G46" s="294">
        <v>0</v>
      </c>
      <c r="H46" s="206"/>
      <c r="I46" s="193">
        <f t="shared" si="0"/>
        <v>0</v>
      </c>
      <c r="J46" s="48"/>
    </row>
    <row r="47" spans="1:10" ht="24.6" customHeight="1" x14ac:dyDescent="0.3">
      <c r="A47" s="191"/>
      <c r="B47" s="204"/>
      <c r="C47" s="192"/>
      <c r="D47" s="205"/>
      <c r="E47" s="204"/>
      <c r="F47" s="204"/>
      <c r="G47" s="294">
        <v>0</v>
      </c>
      <c r="H47" s="206"/>
      <c r="I47" s="193">
        <f t="shared" si="0"/>
        <v>0</v>
      </c>
      <c r="J47" s="48"/>
    </row>
    <row r="48" spans="1:10" ht="24.6" customHeight="1" x14ac:dyDescent="0.3">
      <c r="A48" s="191"/>
      <c r="B48" s="204"/>
      <c r="C48" s="192"/>
      <c r="D48" s="205"/>
      <c r="E48" s="204"/>
      <c r="F48" s="204"/>
      <c r="G48" s="294">
        <v>0</v>
      </c>
      <c r="H48" s="206"/>
      <c r="I48" s="193">
        <f t="shared" si="0"/>
        <v>0</v>
      </c>
      <c r="J48" s="48"/>
    </row>
    <row r="49" spans="1:10" ht="24.6" customHeight="1" x14ac:dyDescent="0.3">
      <c r="A49" s="191"/>
      <c r="B49" s="204"/>
      <c r="C49" s="192"/>
      <c r="D49" s="205"/>
      <c r="E49" s="204"/>
      <c r="F49" s="204"/>
      <c r="G49" s="294">
        <v>0</v>
      </c>
      <c r="H49" s="206"/>
      <c r="I49" s="193">
        <f t="shared" si="0"/>
        <v>0</v>
      </c>
      <c r="J49" s="48"/>
    </row>
    <row r="50" spans="1:10" ht="24.6" customHeight="1" x14ac:dyDescent="0.3">
      <c r="A50" s="191"/>
      <c r="B50" s="204"/>
      <c r="C50" s="192"/>
      <c r="D50" s="205"/>
      <c r="E50" s="204"/>
      <c r="F50" s="204"/>
      <c r="G50" s="294">
        <v>0</v>
      </c>
      <c r="H50" s="206"/>
      <c r="I50" s="193">
        <f t="shared" si="0"/>
        <v>0</v>
      </c>
      <c r="J50" s="48"/>
    </row>
    <row r="51" spans="1:10" ht="24.6" customHeight="1" x14ac:dyDescent="0.3">
      <c r="A51" s="46"/>
      <c r="B51" s="197"/>
      <c r="C51" s="10"/>
      <c r="D51" s="57"/>
      <c r="E51" s="197"/>
      <c r="F51" s="197"/>
      <c r="G51" s="279">
        <v>0</v>
      </c>
      <c r="H51" s="200"/>
      <c r="I51" s="193">
        <f t="shared" ref="I51:I57" si="1">ROUND((+E51*G51*H51),0)</f>
        <v>0</v>
      </c>
      <c r="J51" s="48"/>
    </row>
    <row r="52" spans="1:10" ht="24.6" customHeight="1" x14ac:dyDescent="0.3">
      <c r="A52" s="46"/>
      <c r="B52" s="197"/>
      <c r="C52" s="10"/>
      <c r="D52" s="57"/>
      <c r="E52" s="197"/>
      <c r="F52" s="197"/>
      <c r="G52" s="279">
        <v>0</v>
      </c>
      <c r="H52" s="200"/>
      <c r="I52" s="193">
        <f t="shared" si="1"/>
        <v>0</v>
      </c>
      <c r="J52" s="48"/>
    </row>
    <row r="53" spans="1:10" ht="24.6" customHeight="1" x14ac:dyDescent="0.3">
      <c r="A53" s="46"/>
      <c r="B53" s="197"/>
      <c r="C53" s="10"/>
      <c r="D53" s="57"/>
      <c r="E53" s="197"/>
      <c r="F53" s="197"/>
      <c r="G53" s="279">
        <v>0</v>
      </c>
      <c r="H53" s="197"/>
      <c r="I53" s="193">
        <f t="shared" si="1"/>
        <v>0</v>
      </c>
    </row>
    <row r="54" spans="1:10" ht="24.6" customHeight="1" x14ac:dyDescent="0.3">
      <c r="A54" s="47"/>
      <c r="B54" s="197"/>
      <c r="C54" s="10"/>
      <c r="D54" s="57"/>
      <c r="E54" s="197"/>
      <c r="F54" s="197"/>
      <c r="G54" s="279">
        <v>0</v>
      </c>
      <c r="H54" s="200"/>
      <c r="I54" s="193">
        <f t="shared" si="1"/>
        <v>0</v>
      </c>
    </row>
    <row r="55" spans="1:10" ht="24.6" customHeight="1" x14ac:dyDescent="0.3">
      <c r="A55" s="46"/>
      <c r="B55" s="197"/>
      <c r="C55" s="10"/>
      <c r="D55" s="57"/>
      <c r="E55" s="197"/>
      <c r="F55" s="197"/>
      <c r="G55" s="279">
        <v>0</v>
      </c>
      <c r="H55" s="200"/>
      <c r="I55" s="193">
        <f t="shared" si="1"/>
        <v>0</v>
      </c>
    </row>
    <row r="56" spans="1:10" ht="24.6" customHeight="1" x14ac:dyDescent="0.3">
      <c r="A56" s="46"/>
      <c r="B56" s="197"/>
      <c r="C56" s="10"/>
      <c r="D56" s="57"/>
      <c r="E56" s="197"/>
      <c r="F56" s="197"/>
      <c r="G56" s="279">
        <v>0</v>
      </c>
      <c r="H56" s="200"/>
      <c r="I56" s="193">
        <f t="shared" si="1"/>
        <v>0</v>
      </c>
    </row>
    <row r="57" spans="1:10" ht="24.6" customHeight="1" thickBot="1" x14ac:dyDescent="0.35">
      <c r="A57" s="46"/>
      <c r="B57" s="197"/>
      <c r="C57" s="10"/>
      <c r="D57" s="57"/>
      <c r="E57" s="197"/>
      <c r="F57" s="197"/>
      <c r="G57" s="279">
        <v>0</v>
      </c>
      <c r="H57" s="295"/>
      <c r="I57" s="296">
        <f t="shared" si="1"/>
        <v>0</v>
      </c>
    </row>
    <row r="58" spans="1:10" ht="14.4" thickBot="1" x14ac:dyDescent="0.35">
      <c r="A58" s="602" t="s">
        <v>200</v>
      </c>
      <c r="B58" s="603"/>
      <c r="C58" s="603"/>
      <c r="D58" s="603"/>
      <c r="E58" s="603"/>
      <c r="F58" s="603"/>
      <c r="G58" s="603"/>
      <c r="H58" s="297"/>
      <c r="I58" s="298">
        <f>'I-1b  PERSONNEL Budget Cat'!H22</f>
        <v>0</v>
      </c>
    </row>
    <row r="59" spans="1:10" ht="15" customHeight="1" thickBot="1" x14ac:dyDescent="0.35">
      <c r="A59" s="604" t="s">
        <v>137</v>
      </c>
      <c r="B59" s="605"/>
      <c r="C59" s="605"/>
      <c r="D59" s="605"/>
      <c r="E59" s="605"/>
      <c r="F59" s="605"/>
      <c r="G59" s="606"/>
      <c r="H59" s="140"/>
      <c r="I59" s="141">
        <f>ROUND((SUM(I8:I58)),0)</f>
        <v>0</v>
      </c>
    </row>
    <row r="60" spans="1:10" x14ac:dyDescent="0.3">
      <c r="A60" s="2"/>
      <c r="B60" s="2"/>
      <c r="C60" s="2"/>
      <c r="F60" s="39"/>
      <c r="G60" s="39"/>
      <c r="H60" s="54"/>
      <c r="I60" s="54"/>
    </row>
  </sheetData>
  <sheetProtection algorithmName="SHA-512" hashValue="+DKFwbv5hrq9DOVXy0itCtWgv6hDTDE9q6lyrE9cEsQuDWgwHLaT+nKIOtTwss2gGkJ8hJx9ComL1Esy0L6I9w==" saltValue="EZR/nM2tszI/fbDkoqzgaA==" spinCount="100000" sheet="1" selectLockedCells="1"/>
  <mergeCells count="12">
    <mergeCell ref="I5:I7"/>
    <mergeCell ref="A58:G58"/>
    <mergeCell ref="A59:G59"/>
    <mergeCell ref="A1:H1"/>
    <mergeCell ref="B3:H3"/>
    <mergeCell ref="B5:B7"/>
    <mergeCell ref="C5:C7"/>
    <mergeCell ref="D5:D7"/>
    <mergeCell ref="E5:E7"/>
    <mergeCell ref="F5:F7"/>
    <mergeCell ref="G5:G7"/>
    <mergeCell ref="H5:H7"/>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dimension ref="A1:H41"/>
  <sheetViews>
    <sheetView showGridLines="0" workbookViewId="0">
      <selection activeCell="A8" sqref="A8"/>
    </sheetView>
  </sheetViews>
  <sheetFormatPr defaultColWidth="6.69140625" defaultRowHeight="13.8" x14ac:dyDescent="0.3"/>
  <cols>
    <col min="1" max="1" width="25.4609375" style="1" customWidth="1"/>
    <col min="2" max="2" width="4.61328125" style="1" customWidth="1"/>
    <col min="3" max="3" width="24.3828125" style="1" customWidth="1"/>
    <col min="4" max="4" width="3.69140625" style="1" customWidth="1"/>
    <col min="5" max="5" width="10.61328125" style="1" customWidth="1"/>
    <col min="6" max="6" width="9.23046875" style="1" customWidth="1"/>
    <col min="7" max="7" width="5.69140625" style="1" customWidth="1"/>
    <col min="8" max="8" width="11.23046875" style="77" customWidth="1"/>
    <col min="9" max="9" width="7.4609375" style="1" bestFit="1" customWidth="1"/>
    <col min="10" max="16384" width="6.69140625" style="1"/>
  </cols>
  <sheetData>
    <row r="1" spans="1:8" ht="15.6" x14ac:dyDescent="0.3">
      <c r="A1" s="398" t="s">
        <v>180</v>
      </c>
      <c r="B1" s="398"/>
      <c r="C1" s="555"/>
      <c r="D1" s="555"/>
      <c r="E1" s="555"/>
      <c r="F1" s="555"/>
      <c r="G1" s="555"/>
      <c r="H1" s="555"/>
    </row>
    <row r="2" spans="1:8" x14ac:dyDescent="0.3">
      <c r="A2" s="5"/>
      <c r="B2" s="5"/>
      <c r="C2" s="5"/>
    </row>
    <row r="3" spans="1:8" x14ac:dyDescent="0.3">
      <c r="A3" s="6" t="s">
        <v>42</v>
      </c>
      <c r="B3" s="607">
        <f>'I-Budget Summary'!C3</f>
        <v>0</v>
      </c>
      <c r="C3" s="622"/>
      <c r="D3" s="622"/>
      <c r="E3" s="622"/>
      <c r="F3" s="622"/>
      <c r="G3" s="622"/>
      <c r="H3" s="623"/>
    </row>
    <row r="4" spans="1:8" ht="14.4" x14ac:dyDescent="0.3">
      <c r="A4" s="7"/>
      <c r="B4" s="7"/>
      <c r="C4" s="7"/>
      <c r="D4" s="8"/>
    </row>
    <row r="5" spans="1:8" x14ac:dyDescent="0.3">
      <c r="A5" s="281" t="s">
        <v>129</v>
      </c>
      <c r="B5" s="624" t="s">
        <v>44</v>
      </c>
      <c r="C5" s="627" t="s">
        <v>67</v>
      </c>
      <c r="D5" s="627" t="s">
        <v>47</v>
      </c>
      <c r="E5" s="627" t="s">
        <v>130</v>
      </c>
      <c r="F5" s="627" t="s">
        <v>49</v>
      </c>
      <c r="G5" s="634" t="s">
        <v>50</v>
      </c>
      <c r="H5" s="635" t="s">
        <v>51</v>
      </c>
    </row>
    <row r="6" spans="1:8" s="9" customFormat="1" x14ac:dyDescent="0.3">
      <c r="A6" s="146"/>
      <c r="B6" s="625"/>
      <c r="C6" s="628"/>
      <c r="D6" s="630"/>
      <c r="E6" s="632"/>
      <c r="F6" s="632"/>
      <c r="G6" s="628"/>
      <c r="H6" s="636"/>
    </row>
    <row r="7" spans="1:8" s="9" customFormat="1" ht="14.4" thickBot="1" x14ac:dyDescent="0.35">
      <c r="A7" s="280" t="s">
        <v>136</v>
      </c>
      <c r="B7" s="626"/>
      <c r="C7" s="629"/>
      <c r="D7" s="631"/>
      <c r="E7" s="633"/>
      <c r="F7" s="633"/>
      <c r="G7" s="629"/>
      <c r="H7" s="637"/>
    </row>
    <row r="8" spans="1:8" ht="30" customHeight="1" thickTop="1" x14ac:dyDescent="0.3">
      <c r="A8" s="45"/>
      <c r="B8" s="207"/>
      <c r="C8" s="10"/>
      <c r="D8" s="11"/>
      <c r="E8" s="11"/>
      <c r="F8" s="208"/>
      <c r="G8" s="58"/>
      <c r="H8" s="338">
        <f t="shared" ref="H8:H21" si="0">+D8*F8*G8</f>
        <v>0</v>
      </c>
    </row>
    <row r="9" spans="1:8" ht="30" customHeight="1" x14ac:dyDescent="0.3">
      <c r="A9" s="45"/>
      <c r="B9" s="207"/>
      <c r="C9" s="10"/>
      <c r="D9" s="11"/>
      <c r="E9" s="11"/>
      <c r="F9" s="208"/>
      <c r="G9" s="58"/>
      <c r="H9" s="338">
        <f t="shared" si="0"/>
        <v>0</v>
      </c>
    </row>
    <row r="10" spans="1:8" ht="30" customHeight="1" x14ac:dyDescent="0.3">
      <c r="A10" s="45"/>
      <c r="B10" s="207"/>
      <c r="C10" s="10"/>
      <c r="D10" s="11"/>
      <c r="E10" s="11"/>
      <c r="F10" s="208"/>
      <c r="G10" s="58"/>
      <c r="H10" s="338">
        <f t="shared" si="0"/>
        <v>0</v>
      </c>
    </row>
    <row r="11" spans="1:8" ht="30" customHeight="1" x14ac:dyDescent="0.3">
      <c r="A11" s="45"/>
      <c r="B11" s="207"/>
      <c r="C11" s="10"/>
      <c r="D11" s="11"/>
      <c r="E11" s="11"/>
      <c r="F11" s="208"/>
      <c r="G11" s="58"/>
      <c r="H11" s="338">
        <f t="shared" si="0"/>
        <v>0</v>
      </c>
    </row>
    <row r="12" spans="1:8" ht="30" customHeight="1" x14ac:dyDescent="0.3">
      <c r="A12" s="45"/>
      <c r="B12" s="207"/>
      <c r="C12" s="10"/>
      <c r="D12" s="11"/>
      <c r="E12" s="11"/>
      <c r="F12" s="208"/>
      <c r="G12" s="58"/>
      <c r="H12" s="338">
        <f t="shared" si="0"/>
        <v>0</v>
      </c>
    </row>
    <row r="13" spans="1:8" ht="30" customHeight="1" x14ac:dyDescent="0.3">
      <c r="A13" s="45"/>
      <c r="B13" s="207"/>
      <c r="C13" s="10"/>
      <c r="D13" s="11"/>
      <c r="E13" s="11"/>
      <c r="F13" s="208"/>
      <c r="G13" s="58"/>
      <c r="H13" s="338">
        <f t="shared" si="0"/>
        <v>0</v>
      </c>
    </row>
    <row r="14" spans="1:8" ht="30" customHeight="1" x14ac:dyDescent="0.3">
      <c r="A14" s="45"/>
      <c r="B14" s="207"/>
      <c r="C14" s="10"/>
      <c r="D14" s="11"/>
      <c r="E14" s="11"/>
      <c r="F14" s="208"/>
      <c r="G14" s="58"/>
      <c r="H14" s="338">
        <f t="shared" si="0"/>
        <v>0</v>
      </c>
    </row>
    <row r="15" spans="1:8" ht="30" customHeight="1" x14ac:dyDescent="0.3">
      <c r="A15" s="45"/>
      <c r="B15" s="207"/>
      <c r="C15" s="10"/>
      <c r="D15" s="11"/>
      <c r="E15" s="11"/>
      <c r="F15" s="208"/>
      <c r="G15" s="58"/>
      <c r="H15" s="338">
        <f t="shared" si="0"/>
        <v>0</v>
      </c>
    </row>
    <row r="16" spans="1:8" ht="30" customHeight="1" x14ac:dyDescent="0.3">
      <c r="A16" s="45"/>
      <c r="B16" s="207"/>
      <c r="C16" s="10"/>
      <c r="D16" s="11"/>
      <c r="E16" s="11"/>
      <c r="F16" s="208"/>
      <c r="G16" s="58"/>
      <c r="H16" s="338">
        <f t="shared" si="0"/>
        <v>0</v>
      </c>
    </row>
    <row r="17" spans="1:8" ht="30" customHeight="1" x14ac:dyDescent="0.3">
      <c r="A17" s="45"/>
      <c r="B17" s="207"/>
      <c r="C17" s="10"/>
      <c r="D17" s="11"/>
      <c r="E17" s="11"/>
      <c r="F17" s="208"/>
      <c r="G17" s="58"/>
      <c r="H17" s="338">
        <f t="shared" si="0"/>
        <v>0</v>
      </c>
    </row>
    <row r="18" spans="1:8" ht="30" customHeight="1" x14ac:dyDescent="0.3">
      <c r="A18" s="45"/>
      <c r="B18" s="207"/>
      <c r="C18" s="10"/>
      <c r="D18" s="11"/>
      <c r="E18" s="11"/>
      <c r="F18" s="208"/>
      <c r="G18" s="58"/>
      <c r="H18" s="338">
        <f t="shared" si="0"/>
        <v>0</v>
      </c>
    </row>
    <row r="19" spans="1:8" ht="30" customHeight="1" x14ac:dyDescent="0.3">
      <c r="A19" s="45"/>
      <c r="B19" s="207"/>
      <c r="C19" s="10"/>
      <c r="D19" s="11"/>
      <c r="E19" s="11"/>
      <c r="F19" s="208"/>
      <c r="G19" s="58"/>
      <c r="H19" s="338">
        <f t="shared" si="0"/>
        <v>0</v>
      </c>
    </row>
    <row r="20" spans="1:8" ht="30" customHeight="1" x14ac:dyDescent="0.3">
      <c r="A20" s="45"/>
      <c r="B20" s="207"/>
      <c r="C20" s="10"/>
      <c r="D20" s="11"/>
      <c r="E20" s="11"/>
      <c r="F20" s="208"/>
      <c r="G20" s="58"/>
      <c r="H20" s="338">
        <f t="shared" si="0"/>
        <v>0</v>
      </c>
    </row>
    <row r="21" spans="1:8" ht="30" customHeight="1" thickBot="1" x14ac:dyDescent="0.35">
      <c r="A21" s="45"/>
      <c r="B21" s="207"/>
      <c r="C21" s="10"/>
      <c r="D21" s="11"/>
      <c r="E21" s="11"/>
      <c r="F21" s="208"/>
      <c r="G21" s="58"/>
      <c r="H21" s="338">
        <f t="shared" si="0"/>
        <v>0</v>
      </c>
    </row>
    <row r="22" spans="1:8" ht="15" thickBot="1" x14ac:dyDescent="0.35">
      <c r="A22" s="189"/>
      <c r="B22" s="189"/>
      <c r="C22" s="189"/>
      <c r="D22" s="173"/>
      <c r="E22" s="173"/>
      <c r="F22" s="620" t="s">
        <v>137</v>
      </c>
      <c r="G22" s="621"/>
      <c r="H22" s="339">
        <f>SUM(H8:H21)</f>
        <v>0</v>
      </c>
    </row>
    <row r="41" spans="8:8" x14ac:dyDescent="0.3">
      <c r="H41" s="340"/>
    </row>
  </sheetData>
  <sheetProtection algorithmName="SHA-512" hashValue="xaruHDFa+TDYFh98HPg82rlLisrqdEjhBj57rgRlc+Im3rRcgjyMNEXkGp7JaVbWi0uGsq64wUgQjODfqZV7HA==" saltValue="KVeLwoREND2EKmymM+xeuw==" spinCount="100000" sheet="1" selectLockedCells="1"/>
  <mergeCells count="10">
    <mergeCell ref="F22:G22"/>
    <mergeCell ref="A1:H1"/>
    <mergeCell ref="B3:H3"/>
    <mergeCell ref="B5:B7"/>
    <mergeCell ref="C5:C7"/>
    <mergeCell ref="D5:D7"/>
    <mergeCell ref="E5:E7"/>
    <mergeCell ref="F5:F7"/>
    <mergeCell ref="G5:G7"/>
    <mergeCell ref="H5:H7"/>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dimension ref="A1:I56"/>
  <sheetViews>
    <sheetView showGridLines="0" workbookViewId="0">
      <selection activeCell="A10" sqref="A10:A14"/>
    </sheetView>
  </sheetViews>
  <sheetFormatPr defaultColWidth="6.69140625" defaultRowHeight="13.8" x14ac:dyDescent="0.3"/>
  <cols>
    <col min="1" max="1" width="27" style="1" customWidth="1"/>
    <col min="2" max="2" width="4.921875" style="1" customWidth="1"/>
    <col min="3" max="3" width="7.61328125" style="1" customWidth="1"/>
    <col min="4" max="4" width="18" style="1" customWidth="1"/>
    <col min="5" max="5" width="6.69140625" style="1"/>
    <col min="6" max="6" width="1.69140625" style="1" customWidth="1"/>
    <col min="7" max="7" width="10.3046875" style="1" customWidth="1"/>
    <col min="8" max="8" width="8.3828125" style="1" customWidth="1"/>
    <col min="9" max="9" width="8.69140625" style="1" customWidth="1"/>
    <col min="10" max="16384" width="6.69140625" style="1"/>
  </cols>
  <sheetData>
    <row r="1" spans="1:9" ht="17.399999999999999" x14ac:dyDescent="0.35">
      <c r="D1" s="244" t="s">
        <v>179</v>
      </c>
    </row>
    <row r="2" spans="1:9" x14ac:dyDescent="0.3">
      <c r="A2" s="12" t="s">
        <v>42</v>
      </c>
      <c r="B2" s="467">
        <f>'I-Budget Summary'!C3</f>
        <v>0</v>
      </c>
      <c r="C2" s="468"/>
      <c r="D2" s="468"/>
      <c r="E2" s="468"/>
      <c r="F2" s="468"/>
      <c r="G2" s="468"/>
      <c r="H2" s="468"/>
      <c r="I2" s="469"/>
    </row>
    <row r="3" spans="1:9" ht="14.4" thickBot="1" x14ac:dyDescent="0.35">
      <c r="A3" s="12"/>
      <c r="B3" s="127"/>
      <c r="C3" s="128"/>
      <c r="D3" s="128"/>
      <c r="E3" s="128"/>
      <c r="F3" s="128"/>
      <c r="G3" s="128"/>
      <c r="H3" s="128"/>
      <c r="I3" s="128"/>
    </row>
    <row r="4" spans="1:9" ht="44.4" customHeight="1" thickBot="1" x14ac:dyDescent="0.35">
      <c r="A4" s="663" t="s">
        <v>147</v>
      </c>
      <c r="B4" s="664"/>
      <c r="C4" s="664"/>
      <c r="D4" s="664"/>
      <c r="E4" s="664"/>
      <c r="F4" s="664"/>
      <c r="G4" s="664"/>
      <c r="H4" s="664"/>
      <c r="I4" s="665"/>
    </row>
    <row r="5" spans="1:9" s="14" customFormat="1" ht="14.4" thickBot="1" x14ac:dyDescent="0.35">
      <c r="A5" s="177"/>
      <c r="B5" s="173"/>
      <c r="C5" s="173"/>
      <c r="D5" s="173"/>
      <c r="E5" s="173"/>
      <c r="F5" s="173"/>
      <c r="G5" s="173"/>
      <c r="H5" s="173"/>
      <c r="I5" s="173"/>
    </row>
    <row r="6" spans="1:9" s="14" customFormat="1" ht="12.75" customHeight="1" thickBot="1" x14ac:dyDescent="0.3">
      <c r="A6" s="485" t="s">
        <v>142</v>
      </c>
      <c r="B6" s="486"/>
      <c r="C6" s="486"/>
      <c r="D6" s="486"/>
      <c r="E6" s="486"/>
      <c r="F6" s="486"/>
      <c r="G6" s="486"/>
      <c r="H6" s="486"/>
      <c r="I6" s="487"/>
    </row>
    <row r="7" spans="1:9" s="14" customFormat="1" ht="12" customHeight="1" x14ac:dyDescent="0.25">
      <c r="A7" s="491" t="s">
        <v>140</v>
      </c>
      <c r="B7" s="655" t="s">
        <v>67</v>
      </c>
      <c r="C7" s="656"/>
      <c r="D7" s="657"/>
      <c r="E7" s="655" t="s">
        <v>131</v>
      </c>
      <c r="F7" s="657"/>
      <c r="G7" s="178" t="s">
        <v>69</v>
      </c>
      <c r="H7" s="655" t="s">
        <v>70</v>
      </c>
      <c r="I7" s="657"/>
    </row>
    <row r="8" spans="1:9" x14ac:dyDescent="0.3">
      <c r="A8" s="492"/>
      <c r="B8" s="658"/>
      <c r="C8" s="656"/>
      <c r="D8" s="657"/>
      <c r="E8" s="655" t="s">
        <v>132</v>
      </c>
      <c r="F8" s="662"/>
      <c r="G8" s="178" t="s">
        <v>71</v>
      </c>
      <c r="H8" s="658"/>
      <c r="I8" s="657"/>
    </row>
    <row r="9" spans="1:9" ht="14.4" thickBot="1" x14ac:dyDescent="0.35">
      <c r="A9" s="493"/>
      <c r="B9" s="659"/>
      <c r="C9" s="660"/>
      <c r="D9" s="661"/>
      <c r="E9" s="179"/>
      <c r="F9" s="180"/>
      <c r="G9" s="181"/>
      <c r="H9" s="659"/>
      <c r="I9" s="661"/>
    </row>
    <row r="10" spans="1:9" ht="14.4" thickTop="1" x14ac:dyDescent="0.3">
      <c r="A10" s="638"/>
      <c r="B10" s="642" t="s">
        <v>41</v>
      </c>
      <c r="C10" s="643"/>
      <c r="D10" s="644"/>
      <c r="E10" s="649" t="s">
        <v>41</v>
      </c>
      <c r="F10" s="650"/>
      <c r="G10" s="639"/>
      <c r="H10" s="15" t="s">
        <v>72</v>
      </c>
      <c r="I10" s="16"/>
    </row>
    <row r="11" spans="1:9" x14ac:dyDescent="0.3">
      <c r="A11" s="505"/>
      <c r="B11" s="645"/>
      <c r="C11" s="643"/>
      <c r="D11" s="644"/>
      <c r="E11" s="651"/>
      <c r="F11" s="652"/>
      <c r="G11" s="640"/>
      <c r="H11" s="17" t="s">
        <v>73</v>
      </c>
      <c r="I11" s="18"/>
    </row>
    <row r="12" spans="1:9" x14ac:dyDescent="0.3">
      <c r="A12" s="505"/>
      <c r="B12" s="645"/>
      <c r="C12" s="643"/>
      <c r="D12" s="644"/>
      <c r="E12" s="651"/>
      <c r="F12" s="652"/>
      <c r="G12" s="640"/>
      <c r="H12" s="17" t="s">
        <v>74</v>
      </c>
      <c r="I12" s="19"/>
    </row>
    <row r="13" spans="1:9" x14ac:dyDescent="0.3">
      <c r="A13" s="505"/>
      <c r="B13" s="645"/>
      <c r="C13" s="643"/>
      <c r="D13" s="644"/>
      <c r="E13" s="651"/>
      <c r="F13" s="652"/>
      <c r="G13" s="640"/>
      <c r="H13" s="20" t="s">
        <v>75</v>
      </c>
      <c r="I13" s="19"/>
    </row>
    <row r="14" spans="1:9" x14ac:dyDescent="0.3">
      <c r="A14" s="506"/>
      <c r="B14" s="646"/>
      <c r="C14" s="647"/>
      <c r="D14" s="648"/>
      <c r="E14" s="653"/>
      <c r="F14" s="654"/>
      <c r="G14" s="641"/>
      <c r="H14" s="21" t="s">
        <v>76</v>
      </c>
      <c r="I14" s="376">
        <f>SUM(I10:I13)</f>
        <v>0</v>
      </c>
    </row>
    <row r="15" spans="1:9" x14ac:dyDescent="0.3">
      <c r="A15" s="638" t="s">
        <v>41</v>
      </c>
      <c r="B15" s="642" t="s">
        <v>41</v>
      </c>
      <c r="C15" s="643"/>
      <c r="D15" s="644"/>
      <c r="E15" s="649" t="s">
        <v>41</v>
      </c>
      <c r="F15" s="650"/>
      <c r="G15" s="639"/>
      <c r="H15" s="15" t="s">
        <v>72</v>
      </c>
      <c r="I15" s="16"/>
    </row>
    <row r="16" spans="1:9" x14ac:dyDescent="0.3">
      <c r="A16" s="505"/>
      <c r="B16" s="645"/>
      <c r="C16" s="643"/>
      <c r="D16" s="644"/>
      <c r="E16" s="651"/>
      <c r="F16" s="652"/>
      <c r="G16" s="640"/>
      <c r="H16" s="17" t="s">
        <v>73</v>
      </c>
      <c r="I16" s="18"/>
    </row>
    <row r="17" spans="1:9" x14ac:dyDescent="0.3">
      <c r="A17" s="505"/>
      <c r="B17" s="645"/>
      <c r="C17" s="643"/>
      <c r="D17" s="644"/>
      <c r="E17" s="651"/>
      <c r="F17" s="652"/>
      <c r="G17" s="640"/>
      <c r="H17" s="17" t="s">
        <v>74</v>
      </c>
      <c r="I17" s="19"/>
    </row>
    <row r="18" spans="1:9" x14ac:dyDescent="0.3">
      <c r="A18" s="505"/>
      <c r="B18" s="645"/>
      <c r="C18" s="643"/>
      <c r="D18" s="644"/>
      <c r="E18" s="651"/>
      <c r="F18" s="652"/>
      <c r="G18" s="640"/>
      <c r="H18" s="20" t="s">
        <v>75</v>
      </c>
      <c r="I18" s="19"/>
    </row>
    <row r="19" spans="1:9" x14ac:dyDescent="0.3">
      <c r="A19" s="506"/>
      <c r="B19" s="646"/>
      <c r="C19" s="647"/>
      <c r="D19" s="648"/>
      <c r="E19" s="653"/>
      <c r="F19" s="654"/>
      <c r="G19" s="641"/>
      <c r="H19" s="21" t="s">
        <v>76</v>
      </c>
      <c r="I19" s="376">
        <f>SUM(I15:I18)</f>
        <v>0</v>
      </c>
    </row>
    <row r="20" spans="1:9" x14ac:dyDescent="0.3">
      <c r="A20" s="638" t="s">
        <v>41</v>
      </c>
      <c r="B20" s="642" t="s">
        <v>41</v>
      </c>
      <c r="C20" s="643"/>
      <c r="D20" s="644"/>
      <c r="E20" s="649" t="s">
        <v>41</v>
      </c>
      <c r="F20" s="650"/>
      <c r="G20" s="639"/>
      <c r="H20" s="15" t="s">
        <v>72</v>
      </c>
      <c r="I20" s="16"/>
    </row>
    <row r="21" spans="1:9" x14ac:dyDescent="0.3">
      <c r="A21" s="505"/>
      <c r="B21" s="645"/>
      <c r="C21" s="643"/>
      <c r="D21" s="644"/>
      <c r="E21" s="651"/>
      <c r="F21" s="652"/>
      <c r="G21" s="640"/>
      <c r="H21" s="17" t="s">
        <v>73</v>
      </c>
      <c r="I21" s="18"/>
    </row>
    <row r="22" spans="1:9" x14ac:dyDescent="0.3">
      <c r="A22" s="505"/>
      <c r="B22" s="645"/>
      <c r="C22" s="643"/>
      <c r="D22" s="644"/>
      <c r="E22" s="651"/>
      <c r="F22" s="652"/>
      <c r="G22" s="640"/>
      <c r="H22" s="17" t="s">
        <v>74</v>
      </c>
      <c r="I22" s="19"/>
    </row>
    <row r="23" spans="1:9" x14ac:dyDescent="0.3">
      <c r="A23" s="505"/>
      <c r="B23" s="645"/>
      <c r="C23" s="643"/>
      <c r="D23" s="644"/>
      <c r="E23" s="651"/>
      <c r="F23" s="652"/>
      <c r="G23" s="640"/>
      <c r="H23" s="20" t="s">
        <v>75</v>
      </c>
      <c r="I23" s="19"/>
    </row>
    <row r="24" spans="1:9" x14ac:dyDescent="0.3">
      <c r="A24" s="506"/>
      <c r="B24" s="646"/>
      <c r="C24" s="647"/>
      <c r="D24" s="648"/>
      <c r="E24" s="653"/>
      <c r="F24" s="654"/>
      <c r="G24" s="641"/>
      <c r="H24" s="21" t="s">
        <v>76</v>
      </c>
      <c r="I24" s="376">
        <f>SUM(I20:I23)</f>
        <v>0</v>
      </c>
    </row>
    <row r="25" spans="1:9" x14ac:dyDescent="0.3">
      <c r="A25" s="638" t="s">
        <v>41</v>
      </c>
      <c r="B25" s="642" t="s">
        <v>41</v>
      </c>
      <c r="C25" s="643"/>
      <c r="D25" s="644"/>
      <c r="E25" s="649" t="s">
        <v>41</v>
      </c>
      <c r="F25" s="650"/>
      <c r="G25" s="639"/>
      <c r="H25" s="15" t="s">
        <v>72</v>
      </c>
      <c r="I25" s="16"/>
    </row>
    <row r="26" spans="1:9" x14ac:dyDescent="0.3">
      <c r="A26" s="505"/>
      <c r="B26" s="645"/>
      <c r="C26" s="643"/>
      <c r="D26" s="644"/>
      <c r="E26" s="651"/>
      <c r="F26" s="652"/>
      <c r="G26" s="640"/>
      <c r="H26" s="17" t="s">
        <v>73</v>
      </c>
      <c r="I26" s="18"/>
    </row>
    <row r="27" spans="1:9" x14ac:dyDescent="0.3">
      <c r="A27" s="505"/>
      <c r="B27" s="645"/>
      <c r="C27" s="643"/>
      <c r="D27" s="644"/>
      <c r="E27" s="651"/>
      <c r="F27" s="652"/>
      <c r="G27" s="640"/>
      <c r="H27" s="17" t="s">
        <v>74</v>
      </c>
      <c r="I27" s="19"/>
    </row>
    <row r="28" spans="1:9" x14ac:dyDescent="0.3">
      <c r="A28" s="505"/>
      <c r="B28" s="645"/>
      <c r="C28" s="643"/>
      <c r="D28" s="644"/>
      <c r="E28" s="651"/>
      <c r="F28" s="652"/>
      <c r="G28" s="640"/>
      <c r="H28" s="20" t="s">
        <v>75</v>
      </c>
      <c r="I28" s="19"/>
    </row>
    <row r="29" spans="1:9" x14ac:dyDescent="0.3">
      <c r="A29" s="506"/>
      <c r="B29" s="646"/>
      <c r="C29" s="647"/>
      <c r="D29" s="648"/>
      <c r="E29" s="653"/>
      <c r="F29" s="654"/>
      <c r="G29" s="641"/>
      <c r="H29" s="21" t="s">
        <v>76</v>
      </c>
      <c r="I29" s="376">
        <f>SUM(I25:I28)</f>
        <v>0</v>
      </c>
    </row>
    <row r="30" spans="1:9" x14ac:dyDescent="0.3">
      <c r="A30" s="638" t="s">
        <v>41</v>
      </c>
      <c r="B30" s="642" t="s">
        <v>41</v>
      </c>
      <c r="C30" s="643"/>
      <c r="D30" s="644"/>
      <c r="E30" s="649" t="s">
        <v>41</v>
      </c>
      <c r="F30" s="650"/>
      <c r="G30" s="639"/>
      <c r="H30" s="15" t="s">
        <v>72</v>
      </c>
      <c r="I30" s="16"/>
    </row>
    <row r="31" spans="1:9" x14ac:dyDescent="0.3">
      <c r="A31" s="505"/>
      <c r="B31" s="645"/>
      <c r="C31" s="643"/>
      <c r="D31" s="644"/>
      <c r="E31" s="651"/>
      <c r="F31" s="652"/>
      <c r="G31" s="640"/>
      <c r="H31" s="17" t="s">
        <v>73</v>
      </c>
      <c r="I31" s="18"/>
    </row>
    <row r="32" spans="1:9" x14ac:dyDescent="0.3">
      <c r="A32" s="505"/>
      <c r="B32" s="645"/>
      <c r="C32" s="643"/>
      <c r="D32" s="644"/>
      <c r="E32" s="651"/>
      <c r="F32" s="652"/>
      <c r="G32" s="640"/>
      <c r="H32" s="17" t="s">
        <v>74</v>
      </c>
      <c r="I32" s="19"/>
    </row>
    <row r="33" spans="1:9" x14ac:dyDescent="0.3">
      <c r="A33" s="505"/>
      <c r="B33" s="645"/>
      <c r="C33" s="643"/>
      <c r="D33" s="644"/>
      <c r="E33" s="651"/>
      <c r="F33" s="652"/>
      <c r="G33" s="640"/>
      <c r="H33" s="20" t="s">
        <v>75</v>
      </c>
      <c r="I33" s="19"/>
    </row>
    <row r="34" spans="1:9" x14ac:dyDescent="0.3">
      <c r="A34" s="506"/>
      <c r="B34" s="646"/>
      <c r="C34" s="647"/>
      <c r="D34" s="648"/>
      <c r="E34" s="653"/>
      <c r="F34" s="654"/>
      <c r="G34" s="641"/>
      <c r="H34" s="21" t="s">
        <v>76</v>
      </c>
      <c r="I34" s="376">
        <f>SUM(I30:I33)</f>
        <v>0</v>
      </c>
    </row>
    <row r="35" spans="1:9" ht="14.4" thickBot="1" x14ac:dyDescent="0.35">
      <c r="A35" s="22"/>
      <c r="B35" s="22"/>
      <c r="C35" s="22"/>
      <c r="D35" s="22"/>
      <c r="E35" s="22"/>
      <c r="F35" s="22"/>
      <c r="G35" s="22"/>
      <c r="H35" s="23"/>
      <c r="I35" s="24"/>
    </row>
    <row r="36" spans="1:9" ht="14.4" thickBot="1" x14ac:dyDescent="0.35">
      <c r="A36" s="177"/>
      <c r="B36" s="173"/>
      <c r="C36" s="173"/>
      <c r="D36" s="688" t="s">
        <v>146</v>
      </c>
      <c r="E36" s="688"/>
      <c r="F36" s="688"/>
      <c r="G36" s="688"/>
      <c r="I36" s="337">
        <f>I14+I19+I24+I29+I34</f>
        <v>0</v>
      </c>
    </row>
    <row r="37" spans="1:9" s="14" customFormat="1" ht="13.5" customHeight="1" thickBot="1" x14ac:dyDescent="0.35">
      <c r="A37" s="13"/>
      <c r="B37" s="1"/>
      <c r="C37" s="1"/>
      <c r="D37" s="1"/>
      <c r="E37" s="1"/>
      <c r="F37" s="25"/>
      <c r="G37" s="1"/>
      <c r="H37" s="1"/>
      <c r="I37" s="26"/>
    </row>
    <row r="38" spans="1:9" s="14" customFormat="1" ht="12" customHeight="1" thickBot="1" x14ac:dyDescent="0.3">
      <c r="A38" s="485" t="s">
        <v>77</v>
      </c>
      <c r="B38" s="486"/>
      <c r="C38" s="486"/>
      <c r="D38" s="486"/>
      <c r="E38" s="486"/>
      <c r="F38" s="486"/>
      <c r="G38" s="486"/>
      <c r="H38" s="486"/>
      <c r="I38" s="487"/>
    </row>
    <row r="39" spans="1:9" s="14" customFormat="1" ht="14.25" customHeight="1" x14ac:dyDescent="0.25">
      <c r="A39" s="668" t="s">
        <v>67</v>
      </c>
      <c r="B39" s="669"/>
      <c r="C39" s="672" t="s">
        <v>78</v>
      </c>
      <c r="D39" s="674" t="s">
        <v>79</v>
      </c>
      <c r="E39" s="684" t="s">
        <v>138</v>
      </c>
      <c r="F39" s="677" t="s">
        <v>75</v>
      </c>
      <c r="G39" s="678"/>
      <c r="H39" s="677"/>
      <c r="I39" s="680"/>
    </row>
    <row r="40" spans="1:9" ht="35.25" customHeight="1" x14ac:dyDescent="0.3">
      <c r="A40" s="668"/>
      <c r="B40" s="669"/>
      <c r="C40" s="673"/>
      <c r="D40" s="675"/>
      <c r="E40" s="672"/>
      <c r="F40" s="679"/>
      <c r="G40" s="678"/>
      <c r="H40" s="677" t="s">
        <v>76</v>
      </c>
      <c r="I40" s="680"/>
    </row>
    <row r="41" spans="1:9" ht="32.25" customHeight="1" thickBot="1" x14ac:dyDescent="0.35">
      <c r="A41" s="670"/>
      <c r="B41" s="671"/>
      <c r="C41" s="27"/>
      <c r="D41" s="676"/>
      <c r="E41" s="27" t="s">
        <v>82</v>
      </c>
      <c r="F41" s="681" t="s">
        <v>83</v>
      </c>
      <c r="G41" s="682"/>
      <c r="H41" s="681" t="s">
        <v>84</v>
      </c>
      <c r="I41" s="683"/>
    </row>
    <row r="42" spans="1:9" ht="42.75" customHeight="1" thickTop="1" x14ac:dyDescent="0.3">
      <c r="A42" s="686"/>
      <c r="B42" s="687"/>
      <c r="C42" s="28"/>
      <c r="D42" s="29"/>
      <c r="E42" s="334">
        <v>0</v>
      </c>
      <c r="F42" s="538"/>
      <c r="G42" s="538"/>
      <c r="H42" s="539">
        <f t="shared" ref="H42:H50" si="0">E42+F42</f>
        <v>0</v>
      </c>
      <c r="I42" s="540"/>
    </row>
    <row r="43" spans="1:9" ht="42.75" customHeight="1" x14ac:dyDescent="0.3">
      <c r="A43" s="686"/>
      <c r="B43" s="687"/>
      <c r="C43" s="28"/>
      <c r="D43" s="29"/>
      <c r="E43" s="334">
        <f t="shared" ref="E43:E50" si="1">C43*D43</f>
        <v>0</v>
      </c>
      <c r="F43" s="538"/>
      <c r="G43" s="538"/>
      <c r="H43" s="666">
        <f t="shared" si="0"/>
        <v>0</v>
      </c>
      <c r="I43" s="667"/>
    </row>
    <row r="44" spans="1:9" ht="42.75" customHeight="1" x14ac:dyDescent="0.3">
      <c r="A44" s="686"/>
      <c r="B44" s="687"/>
      <c r="C44" s="28"/>
      <c r="D44" s="29"/>
      <c r="E44" s="334">
        <f t="shared" si="1"/>
        <v>0</v>
      </c>
      <c r="F44" s="538"/>
      <c r="G44" s="538"/>
      <c r="H44" s="666">
        <f t="shared" si="0"/>
        <v>0</v>
      </c>
      <c r="I44" s="667"/>
    </row>
    <row r="45" spans="1:9" ht="42.75" customHeight="1" x14ac:dyDescent="0.3">
      <c r="A45" s="686"/>
      <c r="B45" s="687"/>
      <c r="C45" s="28"/>
      <c r="D45" s="29"/>
      <c r="E45" s="334">
        <f t="shared" si="1"/>
        <v>0</v>
      </c>
      <c r="F45" s="538"/>
      <c r="G45" s="538"/>
      <c r="H45" s="690">
        <f t="shared" si="0"/>
        <v>0</v>
      </c>
      <c r="I45" s="691"/>
    </row>
    <row r="46" spans="1:9" ht="42.75" customHeight="1" x14ac:dyDescent="0.3">
      <c r="A46" s="686"/>
      <c r="B46" s="687"/>
      <c r="C46" s="28"/>
      <c r="D46" s="29"/>
      <c r="E46" s="334">
        <f t="shared" si="1"/>
        <v>0</v>
      </c>
      <c r="F46" s="538"/>
      <c r="G46" s="538"/>
      <c r="H46" s="666">
        <f t="shared" si="0"/>
        <v>0</v>
      </c>
      <c r="I46" s="667"/>
    </row>
    <row r="47" spans="1:9" ht="42.75" customHeight="1" x14ac:dyDescent="0.3">
      <c r="A47" s="686"/>
      <c r="B47" s="687"/>
      <c r="C47" s="28"/>
      <c r="D47" s="29"/>
      <c r="E47" s="334">
        <f t="shared" si="1"/>
        <v>0</v>
      </c>
      <c r="F47" s="538"/>
      <c r="G47" s="538"/>
      <c r="H47" s="666">
        <f t="shared" si="0"/>
        <v>0</v>
      </c>
      <c r="I47" s="667"/>
    </row>
    <row r="48" spans="1:9" ht="42.75" customHeight="1" x14ac:dyDescent="0.3">
      <c r="A48" s="686"/>
      <c r="B48" s="687"/>
      <c r="C48" s="28"/>
      <c r="D48" s="29"/>
      <c r="E48" s="334">
        <f t="shared" si="1"/>
        <v>0</v>
      </c>
      <c r="F48" s="538"/>
      <c r="G48" s="538"/>
      <c r="H48" s="666">
        <f t="shared" si="0"/>
        <v>0</v>
      </c>
      <c r="I48" s="667"/>
    </row>
    <row r="49" spans="1:9" ht="42.75" customHeight="1" x14ac:dyDescent="0.3">
      <c r="A49" s="686"/>
      <c r="B49" s="687"/>
      <c r="C49" s="28"/>
      <c r="D49" s="29"/>
      <c r="E49" s="334">
        <f t="shared" si="1"/>
        <v>0</v>
      </c>
      <c r="F49" s="538"/>
      <c r="G49" s="538"/>
      <c r="H49" s="666">
        <f t="shared" si="0"/>
        <v>0</v>
      </c>
      <c r="I49" s="667"/>
    </row>
    <row r="50" spans="1:9" ht="42.75" customHeight="1" x14ac:dyDescent="0.3">
      <c r="A50" s="686"/>
      <c r="B50" s="687"/>
      <c r="C50" s="28"/>
      <c r="D50" s="29"/>
      <c r="E50" s="335">
        <f t="shared" si="1"/>
        <v>0</v>
      </c>
      <c r="F50" s="538"/>
      <c r="G50" s="538"/>
      <c r="H50" s="666">
        <f t="shared" si="0"/>
        <v>0</v>
      </c>
      <c r="I50" s="667"/>
    </row>
    <row r="51" spans="1:9" ht="14.4" thickBot="1" x14ac:dyDescent="0.35">
      <c r="A51" s="30"/>
      <c r="C51" s="22"/>
      <c r="D51" s="31"/>
      <c r="E51" s="31"/>
      <c r="F51" s="31"/>
      <c r="G51" s="31"/>
      <c r="H51" s="32"/>
      <c r="I51" s="32"/>
    </row>
    <row r="52" spans="1:9" s="2" customFormat="1" ht="14.4" thickBot="1" x14ac:dyDescent="0.35">
      <c r="A52" s="183"/>
      <c r="B52" s="173"/>
      <c r="C52" s="184"/>
      <c r="D52" s="185"/>
      <c r="E52" s="689" t="s">
        <v>86</v>
      </c>
      <c r="F52" s="471"/>
      <c r="G52" s="471"/>
      <c r="H52" s="471"/>
      <c r="I52" s="336">
        <f>SUM(H42:I50)</f>
        <v>0</v>
      </c>
    </row>
    <row r="53" spans="1:9" ht="15" thickBot="1" x14ac:dyDescent="0.35">
      <c r="A53" s="33"/>
      <c r="B53" s="34"/>
      <c r="I53" s="35"/>
    </row>
    <row r="54" spans="1:9" ht="15" thickBot="1" x14ac:dyDescent="0.35">
      <c r="A54" s="36" t="s">
        <v>87</v>
      </c>
      <c r="B54" s="344">
        <f>I52</f>
        <v>0</v>
      </c>
      <c r="C54" s="242"/>
      <c r="D54" s="37" t="s">
        <v>153</v>
      </c>
      <c r="E54" s="344">
        <f>I36</f>
        <v>0</v>
      </c>
      <c r="F54" s="2"/>
      <c r="G54" s="685" t="s">
        <v>88</v>
      </c>
      <c r="H54" s="685"/>
      <c r="I54" s="380">
        <f>B54+E54</f>
        <v>0</v>
      </c>
    </row>
    <row r="55" spans="1:9" ht="14.4" thickBot="1" x14ac:dyDescent="0.35">
      <c r="A55" s="38"/>
      <c r="B55" s="38"/>
      <c r="C55" s="38"/>
      <c r="D55" s="38"/>
      <c r="E55" s="38"/>
      <c r="F55" s="38"/>
      <c r="G55" s="38"/>
      <c r="H55" s="38"/>
      <c r="I55" s="38"/>
    </row>
    <row r="56" spans="1:9" ht="14.4" thickTop="1" x14ac:dyDescent="0.3"/>
  </sheetData>
  <sheetProtection algorithmName="SHA-512" hashValue="MiKokg6GfLOJNLGOguTFoaURHWgl5U9GiuxVfAYQWgCgt54vOnokBx/JNwH40N4WSiqjxStTWXB7EyLr8ei2Hg==" saltValue="6tR3+N2V9SlubvLvcEPbPw==" spinCount="100000" sheet="1" selectLockedCells="1"/>
  <mergeCells count="68">
    <mergeCell ref="D36:G36"/>
    <mergeCell ref="A50:B50"/>
    <mergeCell ref="F50:G50"/>
    <mergeCell ref="H50:I50"/>
    <mergeCell ref="E52:H52"/>
    <mergeCell ref="A44:B44"/>
    <mergeCell ref="F44:G44"/>
    <mergeCell ref="H44:I44"/>
    <mergeCell ref="A45:B45"/>
    <mergeCell ref="F45:G45"/>
    <mergeCell ref="H45:I45"/>
    <mergeCell ref="A42:B42"/>
    <mergeCell ref="F42:G42"/>
    <mergeCell ref="H42:I42"/>
    <mergeCell ref="A43:B43"/>
    <mergeCell ref="F43:G43"/>
    <mergeCell ref="G54:H54"/>
    <mergeCell ref="H49:I49"/>
    <mergeCell ref="A46:B46"/>
    <mergeCell ref="F46:G46"/>
    <mergeCell ref="H46:I46"/>
    <mergeCell ref="A47:B47"/>
    <mergeCell ref="F47:G47"/>
    <mergeCell ref="H47:I47"/>
    <mergeCell ref="A48:B48"/>
    <mergeCell ref="F48:G48"/>
    <mergeCell ref="H48:I48"/>
    <mergeCell ref="A49:B49"/>
    <mergeCell ref="F49:G49"/>
    <mergeCell ref="H43:I43"/>
    <mergeCell ref="A39:B41"/>
    <mergeCell ref="C39:C40"/>
    <mergeCell ref="D39:D41"/>
    <mergeCell ref="F39:G40"/>
    <mergeCell ref="H39:I39"/>
    <mergeCell ref="H40:I40"/>
    <mergeCell ref="F41:G41"/>
    <mergeCell ref="H41:I41"/>
    <mergeCell ref="E39:E40"/>
    <mergeCell ref="A38:I38"/>
    <mergeCell ref="A4:I4"/>
    <mergeCell ref="A10:A14"/>
    <mergeCell ref="B10:D14"/>
    <mergeCell ref="E10:F14"/>
    <mergeCell ref="B25:D29"/>
    <mergeCell ref="E25:F29"/>
    <mergeCell ref="G25:G29"/>
    <mergeCell ref="A30:A34"/>
    <mergeCell ref="B30:D34"/>
    <mergeCell ref="E30:F34"/>
    <mergeCell ref="G30:G34"/>
    <mergeCell ref="G10:G14"/>
    <mergeCell ref="A15:A19"/>
    <mergeCell ref="B15:D19"/>
    <mergeCell ref="E15:F19"/>
    <mergeCell ref="B2:I2"/>
    <mergeCell ref="B7:D9"/>
    <mergeCell ref="E7:F7"/>
    <mergeCell ref="H7:I9"/>
    <mergeCell ref="E8:F8"/>
    <mergeCell ref="A6:I6"/>
    <mergeCell ref="A7:A9"/>
    <mergeCell ref="A25:A29"/>
    <mergeCell ref="G15:G19"/>
    <mergeCell ref="A20:A24"/>
    <mergeCell ref="B20:D24"/>
    <mergeCell ref="E20:F24"/>
    <mergeCell ref="G20:G24"/>
  </mergeCell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4"/>
  <dimension ref="A1:G25"/>
  <sheetViews>
    <sheetView showGridLines="0" topLeftCell="A10" workbookViewId="0">
      <selection activeCell="A7" sqref="A7:B7"/>
    </sheetView>
  </sheetViews>
  <sheetFormatPr defaultColWidth="6.69140625" defaultRowHeight="13.8" x14ac:dyDescent="0.3"/>
  <cols>
    <col min="1" max="1" width="31.69140625" style="1" customWidth="1"/>
    <col min="2" max="2" width="15.4609375" style="1" customWidth="1"/>
    <col min="3" max="3" width="23.921875" style="1" customWidth="1"/>
    <col min="4" max="4" width="6.69140625" style="1"/>
    <col min="5" max="5" width="8.3046875" style="1" bestFit="1" customWidth="1"/>
    <col min="6" max="6" width="9.07421875" style="77" bestFit="1" customWidth="1"/>
    <col min="7" max="7" width="9.765625" style="77" customWidth="1"/>
    <col min="8" max="16384" width="6.69140625" style="1"/>
  </cols>
  <sheetData>
    <row r="1" spans="1:7" x14ac:dyDescent="0.3">
      <c r="A1" s="554" t="s">
        <v>178</v>
      </c>
      <c r="B1" s="554"/>
      <c r="C1" s="555"/>
      <c r="D1" s="555"/>
      <c r="E1" s="555"/>
      <c r="F1" s="555"/>
    </row>
    <row r="2" spans="1:7" x14ac:dyDescent="0.3">
      <c r="A2" s="554" t="s">
        <v>133</v>
      </c>
      <c r="B2" s="554"/>
      <c r="C2" s="555"/>
      <c r="D2" s="555"/>
      <c r="E2" s="555"/>
      <c r="F2" s="555"/>
    </row>
    <row r="3" spans="1:7" x14ac:dyDescent="0.3">
      <c r="A3" s="39" t="s">
        <v>42</v>
      </c>
      <c r="B3" s="556">
        <f>'I-Budget Summary'!C3</f>
        <v>0</v>
      </c>
      <c r="C3" s="557"/>
      <c r="D3" s="557"/>
      <c r="E3" s="557"/>
      <c r="F3" s="558"/>
    </row>
    <row r="4" spans="1:7" ht="14.4" thickBot="1" x14ac:dyDescent="0.35">
      <c r="A4" s="40"/>
      <c r="B4" s="40"/>
    </row>
    <row r="5" spans="1:7" ht="44.4" customHeight="1" thickBot="1" x14ac:dyDescent="0.35">
      <c r="A5" s="577" t="s">
        <v>159</v>
      </c>
      <c r="B5" s="578"/>
      <c r="C5" s="578"/>
      <c r="D5" s="578"/>
      <c r="E5" s="578"/>
      <c r="F5" s="578"/>
      <c r="G5" s="579"/>
    </row>
    <row r="6" spans="1:7" s="9" customFormat="1" ht="28.2" thickBot="1" x14ac:dyDescent="0.35">
      <c r="A6" s="694" t="s">
        <v>89</v>
      </c>
      <c r="B6" s="695"/>
      <c r="C6" s="186" t="s">
        <v>90</v>
      </c>
      <c r="D6" s="186" t="s">
        <v>134</v>
      </c>
      <c r="E6" s="186" t="s">
        <v>92</v>
      </c>
      <c r="F6" s="282" t="s">
        <v>93</v>
      </c>
      <c r="G6" s="283" t="s">
        <v>76</v>
      </c>
    </row>
    <row r="7" spans="1:7" ht="30" customHeight="1" x14ac:dyDescent="0.3">
      <c r="A7" s="696"/>
      <c r="B7" s="697"/>
      <c r="C7" s="74"/>
      <c r="D7" s="209"/>
      <c r="E7" s="202"/>
      <c r="F7" s="76">
        <v>0</v>
      </c>
      <c r="G7" s="312">
        <f>E7*F7</f>
        <v>0</v>
      </c>
    </row>
    <row r="8" spans="1:7" ht="30" customHeight="1" x14ac:dyDescent="0.3">
      <c r="A8" s="561"/>
      <c r="B8" s="562"/>
      <c r="C8" s="74" t="s">
        <v>41</v>
      </c>
      <c r="D8" s="202"/>
      <c r="E8" s="202"/>
      <c r="F8" s="76">
        <v>0</v>
      </c>
      <c r="G8" s="312">
        <f t="shared" ref="G8:G23" si="0">E8*F8</f>
        <v>0</v>
      </c>
    </row>
    <row r="9" spans="1:7" ht="30" customHeight="1" x14ac:dyDescent="0.3">
      <c r="A9" s="561"/>
      <c r="B9" s="562"/>
      <c r="C9" s="74" t="s">
        <v>41</v>
      </c>
      <c r="D9" s="202"/>
      <c r="E9" s="202"/>
      <c r="F9" s="76">
        <v>0</v>
      </c>
      <c r="G9" s="312">
        <f t="shared" si="0"/>
        <v>0</v>
      </c>
    </row>
    <row r="10" spans="1:7" ht="30" customHeight="1" x14ac:dyDescent="0.3">
      <c r="A10" s="561"/>
      <c r="B10" s="562"/>
      <c r="C10" s="74" t="s">
        <v>41</v>
      </c>
      <c r="D10" s="202"/>
      <c r="E10" s="202"/>
      <c r="F10" s="76">
        <v>0</v>
      </c>
      <c r="G10" s="312">
        <f t="shared" si="0"/>
        <v>0</v>
      </c>
    </row>
    <row r="11" spans="1:7" ht="30" customHeight="1" x14ac:dyDescent="0.3">
      <c r="A11" s="561"/>
      <c r="B11" s="562"/>
      <c r="C11" s="74" t="s">
        <v>41</v>
      </c>
      <c r="D11" s="202"/>
      <c r="E11" s="202"/>
      <c r="F11" s="76">
        <v>0</v>
      </c>
      <c r="G11" s="312">
        <f t="shared" si="0"/>
        <v>0</v>
      </c>
    </row>
    <row r="12" spans="1:7" ht="30" customHeight="1" x14ac:dyDescent="0.3">
      <c r="A12" s="561"/>
      <c r="B12" s="562"/>
      <c r="C12" s="74" t="s">
        <v>41</v>
      </c>
      <c r="D12" s="202"/>
      <c r="E12" s="202"/>
      <c r="F12" s="76">
        <v>0</v>
      </c>
      <c r="G12" s="312">
        <f t="shared" si="0"/>
        <v>0</v>
      </c>
    </row>
    <row r="13" spans="1:7" ht="30" customHeight="1" x14ac:dyDescent="0.3">
      <c r="A13" s="561"/>
      <c r="B13" s="562"/>
      <c r="C13" s="74" t="s">
        <v>41</v>
      </c>
      <c r="D13" s="202"/>
      <c r="E13" s="202"/>
      <c r="F13" s="76">
        <v>0</v>
      </c>
      <c r="G13" s="312">
        <f t="shared" si="0"/>
        <v>0</v>
      </c>
    </row>
    <row r="14" spans="1:7" ht="30" customHeight="1" x14ac:dyDescent="0.3">
      <c r="A14" s="561"/>
      <c r="B14" s="562"/>
      <c r="C14" s="74" t="s">
        <v>41</v>
      </c>
      <c r="D14" s="202"/>
      <c r="E14" s="202"/>
      <c r="F14" s="76">
        <v>0</v>
      </c>
      <c r="G14" s="312">
        <f t="shared" si="0"/>
        <v>0</v>
      </c>
    </row>
    <row r="15" spans="1:7" ht="30" customHeight="1" x14ac:dyDescent="0.3">
      <c r="A15" s="561"/>
      <c r="B15" s="562"/>
      <c r="C15" s="74" t="s">
        <v>41</v>
      </c>
      <c r="D15" s="202"/>
      <c r="E15" s="202"/>
      <c r="F15" s="76">
        <v>0</v>
      </c>
      <c r="G15" s="312">
        <f t="shared" si="0"/>
        <v>0</v>
      </c>
    </row>
    <row r="16" spans="1:7" ht="30" customHeight="1" x14ac:dyDescent="0.3">
      <c r="A16" s="561"/>
      <c r="B16" s="562"/>
      <c r="C16" s="74" t="s">
        <v>41</v>
      </c>
      <c r="D16" s="202"/>
      <c r="E16" s="202"/>
      <c r="F16" s="76">
        <v>0</v>
      </c>
      <c r="G16" s="312">
        <f t="shared" si="0"/>
        <v>0</v>
      </c>
    </row>
    <row r="17" spans="1:7" ht="30" customHeight="1" x14ac:dyDescent="0.3">
      <c r="A17" s="561"/>
      <c r="B17" s="562"/>
      <c r="C17" s="74" t="s">
        <v>41</v>
      </c>
      <c r="D17" s="202"/>
      <c r="E17" s="202"/>
      <c r="F17" s="76">
        <v>0</v>
      </c>
      <c r="G17" s="312">
        <f t="shared" si="0"/>
        <v>0</v>
      </c>
    </row>
    <row r="18" spans="1:7" ht="30" customHeight="1" x14ac:dyDescent="0.3">
      <c r="A18" s="561"/>
      <c r="B18" s="562"/>
      <c r="C18" s="74" t="s">
        <v>41</v>
      </c>
      <c r="D18" s="202"/>
      <c r="E18" s="202"/>
      <c r="F18" s="76">
        <v>0</v>
      </c>
      <c r="G18" s="312">
        <f t="shared" si="0"/>
        <v>0</v>
      </c>
    </row>
    <row r="19" spans="1:7" ht="30" customHeight="1" x14ac:dyDescent="0.3">
      <c r="A19" s="561"/>
      <c r="B19" s="562"/>
      <c r="C19" s="74" t="s">
        <v>41</v>
      </c>
      <c r="D19" s="202"/>
      <c r="E19" s="202"/>
      <c r="F19" s="76">
        <v>0</v>
      </c>
      <c r="G19" s="312">
        <f t="shared" si="0"/>
        <v>0</v>
      </c>
    </row>
    <row r="20" spans="1:7" ht="30" customHeight="1" x14ac:dyDescent="0.3">
      <c r="A20" s="561"/>
      <c r="B20" s="562"/>
      <c r="C20" s="74" t="s">
        <v>41</v>
      </c>
      <c r="D20" s="202"/>
      <c r="E20" s="202"/>
      <c r="F20" s="76">
        <v>0</v>
      </c>
      <c r="G20" s="312">
        <f t="shared" si="0"/>
        <v>0</v>
      </c>
    </row>
    <row r="21" spans="1:7" ht="30" customHeight="1" x14ac:dyDescent="0.3">
      <c r="A21" s="561"/>
      <c r="B21" s="562"/>
      <c r="C21" s="74" t="s">
        <v>41</v>
      </c>
      <c r="D21" s="202"/>
      <c r="E21" s="202"/>
      <c r="F21" s="76">
        <v>0</v>
      </c>
      <c r="G21" s="312">
        <f t="shared" si="0"/>
        <v>0</v>
      </c>
    </row>
    <row r="22" spans="1:7" ht="30" customHeight="1" x14ac:dyDescent="0.3">
      <c r="A22" s="561"/>
      <c r="B22" s="562"/>
      <c r="C22" s="74" t="s">
        <v>41</v>
      </c>
      <c r="D22" s="202"/>
      <c r="E22" s="202"/>
      <c r="F22" s="76">
        <v>0</v>
      </c>
      <c r="G22" s="312">
        <f t="shared" si="0"/>
        <v>0</v>
      </c>
    </row>
    <row r="23" spans="1:7" ht="30" customHeight="1" thickBot="1" x14ac:dyDescent="0.35">
      <c r="A23" s="692"/>
      <c r="B23" s="693"/>
      <c r="C23" s="142" t="s">
        <v>41</v>
      </c>
      <c r="D23" s="210"/>
      <c r="E23" s="210"/>
      <c r="F23" s="333">
        <v>0</v>
      </c>
      <c r="G23" s="313">
        <f t="shared" si="0"/>
        <v>0</v>
      </c>
    </row>
    <row r="24" spans="1:7" ht="30" customHeight="1" thickBot="1" x14ac:dyDescent="0.35">
      <c r="A24" s="3" t="s">
        <v>95</v>
      </c>
      <c r="B24" s="3"/>
      <c r="C24" s="3" t="s">
        <v>95</v>
      </c>
      <c r="D24" s="3" t="s">
        <v>95</v>
      </c>
      <c r="E24" s="3"/>
      <c r="F24" s="80" t="s">
        <v>95</v>
      </c>
    </row>
    <row r="25" spans="1:7" ht="14.4" thickBot="1" x14ac:dyDescent="0.35">
      <c r="A25" s="173"/>
      <c r="B25" s="173"/>
      <c r="C25" s="563" t="s">
        <v>96</v>
      </c>
      <c r="D25" s="564"/>
      <c r="E25" s="565"/>
      <c r="F25" s="81">
        <f>ROUND((SUM(G7:G23)),0)</f>
        <v>0</v>
      </c>
    </row>
  </sheetData>
  <sheetProtection algorithmName="SHA-512" hashValue="j6wqlRkFKJ1979cmymqNNDUX+i8/VrbDYLwyw9tv3l6f+KwizrdUk/bLJ4dR5fj2Fs2S/3mc5LulrVOJf56XLQ==" saltValue="xpT9vHZ24TQDbfowrO2vzQ==" spinCount="100000" sheet="1" selectLockedCells="1"/>
  <mergeCells count="23">
    <mergeCell ref="A13:B13"/>
    <mergeCell ref="A14:B14"/>
    <mergeCell ref="A15:B15"/>
    <mergeCell ref="A16:B16"/>
    <mergeCell ref="A1:F1"/>
    <mergeCell ref="A2:F2"/>
    <mergeCell ref="B3:F3"/>
    <mergeCell ref="A6:B6"/>
    <mergeCell ref="A7:B7"/>
    <mergeCell ref="A5:G5"/>
    <mergeCell ref="A8:B8"/>
    <mergeCell ref="A9:B9"/>
    <mergeCell ref="A10:B10"/>
    <mergeCell ref="A11:B11"/>
    <mergeCell ref="A12:B12"/>
    <mergeCell ref="C25:E25"/>
    <mergeCell ref="A17:B17"/>
    <mergeCell ref="A18:B18"/>
    <mergeCell ref="A20:B20"/>
    <mergeCell ref="A21:B21"/>
    <mergeCell ref="A22:B22"/>
    <mergeCell ref="A23:B23"/>
    <mergeCell ref="A19:B19"/>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5"/>
  <dimension ref="A1:E25"/>
  <sheetViews>
    <sheetView showGridLines="0" topLeftCell="A4" workbookViewId="0">
      <selection activeCell="A7" sqref="A7"/>
    </sheetView>
  </sheetViews>
  <sheetFormatPr defaultColWidth="6.69140625" defaultRowHeight="13.8" x14ac:dyDescent="0.3"/>
  <cols>
    <col min="1" max="1" width="34.69140625" style="1" customWidth="1"/>
    <col min="2" max="2" width="42.921875" style="1" customWidth="1"/>
    <col min="3" max="3" width="12.07421875" style="1" customWidth="1"/>
    <col min="4" max="4" width="6.69140625" style="324"/>
    <col min="5" max="5" width="7.921875" style="1" bestFit="1" customWidth="1"/>
    <col min="6" max="16384" width="6.69140625" style="1"/>
  </cols>
  <sheetData>
    <row r="1" spans="1:5" x14ac:dyDescent="0.3">
      <c r="A1" s="554" t="s">
        <v>177</v>
      </c>
      <c r="B1" s="555"/>
      <c r="C1" s="555"/>
    </row>
    <row r="2" spans="1:5" x14ac:dyDescent="0.3">
      <c r="A2" s="554"/>
      <c r="B2" s="555"/>
      <c r="C2" s="555"/>
    </row>
    <row r="3" spans="1:5" x14ac:dyDescent="0.3">
      <c r="A3" s="7" t="s">
        <v>97</v>
      </c>
      <c r="B3" s="556">
        <f>'I-Budget Summary'!C3</f>
        <v>0</v>
      </c>
      <c r="C3" s="698"/>
      <c r="E3" s="77"/>
    </row>
    <row r="4" spans="1:5" ht="14.4" thickBot="1" x14ac:dyDescent="0.35">
      <c r="A4" s="40"/>
      <c r="C4" s="308"/>
      <c r="E4" s="77"/>
    </row>
    <row r="5" spans="1:5" ht="78.900000000000006" customHeight="1" thickBot="1" x14ac:dyDescent="0.35">
      <c r="A5" s="699" t="s">
        <v>135</v>
      </c>
      <c r="B5" s="578"/>
      <c r="C5" s="578"/>
      <c r="D5" s="578"/>
      <c r="E5" s="579"/>
    </row>
    <row r="6" spans="1:5" s="25" customFormat="1" ht="26.1" customHeight="1" thickBot="1" x14ac:dyDescent="0.35">
      <c r="A6" s="284" t="s">
        <v>99</v>
      </c>
      <c r="B6" s="186" t="s">
        <v>90</v>
      </c>
      <c r="C6" s="282" t="s">
        <v>93</v>
      </c>
      <c r="D6" s="186" t="s">
        <v>100</v>
      </c>
      <c r="E6" s="283" t="s">
        <v>101</v>
      </c>
    </row>
    <row r="7" spans="1:5" ht="30" customHeight="1" x14ac:dyDescent="0.3">
      <c r="A7" s="121"/>
      <c r="B7" s="78"/>
      <c r="C7" s="309">
        <v>0</v>
      </c>
      <c r="D7" s="331">
        <v>0</v>
      </c>
      <c r="E7" s="122">
        <f>C7*D7</f>
        <v>0</v>
      </c>
    </row>
    <row r="8" spans="1:5" ht="30" customHeight="1" x14ac:dyDescent="0.3">
      <c r="A8" s="121"/>
      <c r="B8" s="78"/>
      <c r="C8" s="309">
        <v>0</v>
      </c>
      <c r="D8" s="331">
        <v>0</v>
      </c>
      <c r="E8" s="122">
        <f t="shared" ref="E8:E22" si="0">C8*D8</f>
        <v>0</v>
      </c>
    </row>
    <row r="9" spans="1:5" ht="30" customHeight="1" x14ac:dyDescent="0.3">
      <c r="A9" s="121"/>
      <c r="B9" s="78"/>
      <c r="C9" s="309">
        <v>0</v>
      </c>
      <c r="D9" s="331">
        <v>0</v>
      </c>
      <c r="E9" s="122">
        <f t="shared" si="0"/>
        <v>0</v>
      </c>
    </row>
    <row r="10" spans="1:5" ht="30" customHeight="1" x14ac:dyDescent="0.3">
      <c r="A10" s="121"/>
      <c r="B10" s="78"/>
      <c r="C10" s="309">
        <v>0</v>
      </c>
      <c r="D10" s="331">
        <v>0</v>
      </c>
      <c r="E10" s="122">
        <f t="shared" si="0"/>
        <v>0</v>
      </c>
    </row>
    <row r="11" spans="1:5" ht="30" customHeight="1" x14ac:dyDescent="0.3">
      <c r="A11" s="121"/>
      <c r="B11" s="78"/>
      <c r="C11" s="309">
        <v>0</v>
      </c>
      <c r="D11" s="331">
        <v>0</v>
      </c>
      <c r="E11" s="122">
        <f t="shared" si="0"/>
        <v>0</v>
      </c>
    </row>
    <row r="12" spans="1:5" ht="30" customHeight="1" x14ac:dyDescent="0.3">
      <c r="A12" s="121"/>
      <c r="B12" s="78"/>
      <c r="C12" s="309">
        <v>0</v>
      </c>
      <c r="D12" s="331">
        <v>0</v>
      </c>
      <c r="E12" s="122">
        <f t="shared" si="0"/>
        <v>0</v>
      </c>
    </row>
    <row r="13" spans="1:5" ht="30" customHeight="1" x14ac:dyDescent="0.3">
      <c r="A13" s="84"/>
      <c r="B13" s="79"/>
      <c r="C13" s="309">
        <v>0</v>
      </c>
      <c r="D13" s="331">
        <v>0</v>
      </c>
      <c r="E13" s="122">
        <f t="shared" si="0"/>
        <v>0</v>
      </c>
    </row>
    <row r="14" spans="1:5" ht="30" customHeight="1" x14ac:dyDescent="0.3">
      <c r="A14" s="84"/>
      <c r="B14" s="79"/>
      <c r="C14" s="309">
        <v>0</v>
      </c>
      <c r="D14" s="331">
        <v>0</v>
      </c>
      <c r="E14" s="122">
        <f t="shared" si="0"/>
        <v>0</v>
      </c>
    </row>
    <row r="15" spans="1:5" ht="30" customHeight="1" x14ac:dyDescent="0.3">
      <c r="A15" s="84"/>
      <c r="B15" s="79"/>
      <c r="C15" s="309">
        <v>0</v>
      </c>
      <c r="D15" s="331">
        <v>0</v>
      </c>
      <c r="E15" s="122">
        <f t="shared" si="0"/>
        <v>0</v>
      </c>
    </row>
    <row r="16" spans="1:5" ht="30" customHeight="1" x14ac:dyDescent="0.3">
      <c r="A16" s="84"/>
      <c r="B16" s="79" t="s">
        <v>41</v>
      </c>
      <c r="C16" s="309">
        <v>0</v>
      </c>
      <c r="D16" s="331">
        <v>0</v>
      </c>
      <c r="E16" s="122">
        <f t="shared" si="0"/>
        <v>0</v>
      </c>
    </row>
    <row r="17" spans="1:5" ht="30" customHeight="1" x14ac:dyDescent="0.3">
      <c r="A17" s="84"/>
      <c r="B17" s="79" t="s">
        <v>41</v>
      </c>
      <c r="C17" s="309">
        <v>0</v>
      </c>
      <c r="D17" s="331">
        <v>0</v>
      </c>
      <c r="E17" s="122">
        <f t="shared" si="0"/>
        <v>0</v>
      </c>
    </row>
    <row r="18" spans="1:5" ht="30" customHeight="1" x14ac:dyDescent="0.3">
      <c r="A18" s="84"/>
      <c r="B18" s="79" t="s">
        <v>41</v>
      </c>
      <c r="C18" s="309">
        <v>0</v>
      </c>
      <c r="D18" s="331">
        <v>0</v>
      </c>
      <c r="E18" s="122">
        <f t="shared" si="0"/>
        <v>0</v>
      </c>
    </row>
    <row r="19" spans="1:5" ht="30" customHeight="1" x14ac:dyDescent="0.3">
      <c r="A19" s="84"/>
      <c r="B19" s="79" t="s">
        <v>41</v>
      </c>
      <c r="C19" s="309">
        <v>0</v>
      </c>
      <c r="D19" s="331">
        <v>0</v>
      </c>
      <c r="E19" s="122">
        <f t="shared" si="0"/>
        <v>0</v>
      </c>
    </row>
    <row r="20" spans="1:5" ht="30" customHeight="1" x14ac:dyDescent="0.3">
      <c r="A20" s="84"/>
      <c r="B20" s="79" t="s">
        <v>41</v>
      </c>
      <c r="C20" s="309">
        <v>0</v>
      </c>
      <c r="D20" s="331">
        <v>0</v>
      </c>
      <c r="E20" s="122">
        <f t="shared" si="0"/>
        <v>0</v>
      </c>
    </row>
    <row r="21" spans="1:5" ht="30" customHeight="1" x14ac:dyDescent="0.3">
      <c r="A21" s="84"/>
      <c r="B21" s="79" t="s">
        <v>41</v>
      </c>
      <c r="C21" s="309">
        <v>0</v>
      </c>
      <c r="D21" s="331">
        <v>0</v>
      </c>
      <c r="E21" s="122">
        <f t="shared" si="0"/>
        <v>0</v>
      </c>
    </row>
    <row r="22" spans="1:5" ht="30" customHeight="1" thickBot="1" x14ac:dyDescent="0.35">
      <c r="A22" s="143"/>
      <c r="B22" s="144" t="s">
        <v>41</v>
      </c>
      <c r="C22" s="310">
        <v>0</v>
      </c>
      <c r="D22" s="332">
        <v>0</v>
      </c>
      <c r="E22" s="145">
        <f t="shared" si="0"/>
        <v>0</v>
      </c>
    </row>
    <row r="23" spans="1:5" ht="30" customHeight="1" thickBot="1" x14ac:dyDescent="0.35">
      <c r="A23" s="3" t="s">
        <v>95</v>
      </c>
      <c r="B23" s="56" t="s">
        <v>95</v>
      </c>
      <c r="C23" s="80" t="s">
        <v>95</v>
      </c>
      <c r="E23" s="77"/>
    </row>
    <row r="24" spans="1:5" ht="14.4" thickBot="1" x14ac:dyDescent="0.35">
      <c r="A24" s="173"/>
      <c r="B24" s="187" t="s">
        <v>103</v>
      </c>
      <c r="C24" s="81">
        <f>ROUND((SUM(E7:E22)),0)</f>
        <v>0</v>
      </c>
      <c r="E24" s="77"/>
    </row>
    <row r="25" spans="1:5" x14ac:dyDescent="0.3">
      <c r="C25" s="308"/>
      <c r="E25" s="77"/>
    </row>
  </sheetData>
  <sheetProtection algorithmName="SHA-512" hashValue="c4m7kA7rsMY2AXJm1aaV+fNi9WP0NepH9NxJV6H5Q383CrINd6od94Qx8wpGQ0RA7qkB/6bMgi1TUsz8OKrP/w==" saltValue="frF1zjLlqfl0YsJT4Jkqeg==" spinCount="100000" sheet="1" selectLockedCells="1"/>
  <mergeCells count="4">
    <mergeCell ref="A1:C1"/>
    <mergeCell ref="A2:C2"/>
    <mergeCell ref="B3:C3"/>
    <mergeCell ref="A5:E5"/>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6"/>
  <dimension ref="A1:M22"/>
  <sheetViews>
    <sheetView showGridLines="0" workbookViewId="0">
      <selection sqref="A1:G1"/>
    </sheetView>
  </sheetViews>
  <sheetFormatPr defaultColWidth="6.69140625" defaultRowHeight="13.8" x14ac:dyDescent="0.3"/>
  <cols>
    <col min="1" max="1" width="19.69140625" style="1" customWidth="1"/>
    <col min="2" max="2" width="17.4609375" style="1" customWidth="1"/>
    <col min="3" max="3" width="22" style="1" customWidth="1"/>
    <col min="4" max="4" width="9.3828125" style="1" customWidth="1"/>
    <col min="5" max="5" width="8.69140625" style="1" customWidth="1"/>
    <col min="6" max="6" width="8.3828125" style="324" customWidth="1"/>
    <col min="7" max="7" width="9.3828125" style="308" customWidth="1"/>
    <col min="8" max="8" width="10.4609375" style="308" customWidth="1"/>
    <col min="9" max="16384" width="6.69140625" style="1"/>
  </cols>
  <sheetData>
    <row r="1" spans="1:13" x14ac:dyDescent="0.3">
      <c r="A1" s="554" t="s">
        <v>176</v>
      </c>
      <c r="B1" s="555"/>
      <c r="C1" s="555"/>
      <c r="D1" s="555"/>
      <c r="E1" s="555"/>
      <c r="F1" s="555"/>
      <c r="G1" s="555"/>
    </row>
    <row r="2" spans="1:13" x14ac:dyDescent="0.3">
      <c r="A2" s="40"/>
    </row>
    <row r="3" spans="1:13" x14ac:dyDescent="0.3">
      <c r="A3" s="7" t="s">
        <v>97</v>
      </c>
      <c r="B3" s="556">
        <f>'I-Budget Summary'!C3</f>
        <v>0</v>
      </c>
      <c r="C3" s="700"/>
      <c r="D3" s="700"/>
      <c r="E3" s="700"/>
      <c r="F3" s="700"/>
      <c r="G3" s="698"/>
    </row>
    <row r="4" spans="1:13" ht="14.4" thickBot="1" x14ac:dyDescent="0.35">
      <c r="A4" s="40"/>
    </row>
    <row r="5" spans="1:13" ht="49.5" customHeight="1" thickBot="1" x14ac:dyDescent="0.35">
      <c r="A5" s="577" t="s">
        <v>109</v>
      </c>
      <c r="B5" s="578"/>
      <c r="C5" s="578"/>
      <c r="D5" s="578"/>
      <c r="E5" s="578"/>
      <c r="F5" s="578"/>
      <c r="G5" s="578"/>
      <c r="H5" s="579"/>
      <c r="I5" s="4"/>
      <c r="J5" s="4"/>
      <c r="K5" s="4"/>
      <c r="L5" s="4"/>
      <c r="M5" s="4"/>
    </row>
    <row r="6" spans="1:13" ht="69.599999999999994" thickBot="1" x14ac:dyDescent="0.35">
      <c r="A6" s="170" t="s">
        <v>110</v>
      </c>
      <c r="B6" s="171" t="s">
        <v>111</v>
      </c>
      <c r="C6" s="171" t="s">
        <v>67</v>
      </c>
      <c r="D6" s="171" t="s">
        <v>46</v>
      </c>
      <c r="E6" s="168" t="s">
        <v>112</v>
      </c>
      <c r="F6" s="171" t="s">
        <v>113</v>
      </c>
      <c r="G6" s="329" t="s">
        <v>114</v>
      </c>
      <c r="H6" s="330" t="s">
        <v>115</v>
      </c>
    </row>
    <row r="7" spans="1:13" s="4" customFormat="1" ht="30" customHeight="1" thickTop="1" x14ac:dyDescent="0.3">
      <c r="A7" s="319"/>
      <c r="B7" s="74"/>
      <c r="C7" s="74"/>
      <c r="D7" s="190"/>
      <c r="E7" s="190"/>
      <c r="F7" s="190"/>
      <c r="G7" s="314">
        <v>0</v>
      </c>
      <c r="H7" s="312">
        <f t="shared" ref="H7:H12" si="0">ROUND((+F7*G7),0)</f>
        <v>0</v>
      </c>
    </row>
    <row r="8" spans="1:13" s="4" customFormat="1" ht="30" customHeight="1" x14ac:dyDescent="0.3">
      <c r="A8" s="318"/>
      <c r="B8" s="74"/>
      <c r="C8" s="74"/>
      <c r="D8" s="190"/>
      <c r="E8" s="190"/>
      <c r="F8" s="190"/>
      <c r="G8" s="314">
        <v>0</v>
      </c>
      <c r="H8" s="312">
        <f t="shared" si="0"/>
        <v>0</v>
      </c>
    </row>
    <row r="9" spans="1:13" s="4" customFormat="1" ht="30" customHeight="1" x14ac:dyDescent="0.3">
      <c r="A9" s="319"/>
      <c r="B9" s="74"/>
      <c r="C9" s="74"/>
      <c r="D9" s="190"/>
      <c r="E9" s="190"/>
      <c r="F9" s="190"/>
      <c r="G9" s="314">
        <v>0</v>
      </c>
      <c r="H9" s="312">
        <f t="shared" si="0"/>
        <v>0</v>
      </c>
    </row>
    <row r="10" spans="1:13" s="4" customFormat="1" ht="30" customHeight="1" x14ac:dyDescent="0.3">
      <c r="A10" s="319"/>
      <c r="B10" s="74"/>
      <c r="C10" s="74"/>
      <c r="D10" s="190"/>
      <c r="E10" s="190"/>
      <c r="F10" s="190"/>
      <c r="G10" s="314">
        <v>0</v>
      </c>
      <c r="H10" s="312">
        <f t="shared" si="0"/>
        <v>0</v>
      </c>
    </row>
    <row r="11" spans="1:13" s="4" customFormat="1" ht="30" customHeight="1" x14ac:dyDescent="0.3">
      <c r="A11" s="319"/>
      <c r="B11" s="74"/>
      <c r="C11" s="74"/>
      <c r="D11" s="190"/>
      <c r="E11" s="190"/>
      <c r="F11" s="190"/>
      <c r="G11" s="314">
        <v>0</v>
      </c>
      <c r="H11" s="312">
        <f t="shared" si="0"/>
        <v>0</v>
      </c>
    </row>
    <row r="12" spans="1:13" s="4" customFormat="1" ht="30" customHeight="1" x14ac:dyDescent="0.3">
      <c r="A12" s="319"/>
      <c r="B12" s="74"/>
      <c r="C12" s="74"/>
      <c r="D12" s="190"/>
      <c r="E12" s="190"/>
      <c r="F12" s="190"/>
      <c r="G12" s="314">
        <v>0</v>
      </c>
      <c r="H12" s="312">
        <f t="shared" si="0"/>
        <v>0</v>
      </c>
    </row>
    <row r="13" spans="1:13" s="4" customFormat="1" ht="30" customHeight="1" x14ac:dyDescent="0.3">
      <c r="A13" s="318"/>
      <c r="B13" s="74"/>
      <c r="C13" s="74"/>
      <c r="D13" s="190"/>
      <c r="E13" s="190"/>
      <c r="F13" s="190"/>
      <c r="G13" s="314">
        <v>0</v>
      </c>
      <c r="H13" s="312">
        <f t="shared" ref="H13:H20" si="1">ROUND((+F13*G13),0)</f>
        <v>0</v>
      </c>
    </row>
    <row r="14" spans="1:13" s="4" customFormat="1" ht="30" customHeight="1" x14ac:dyDescent="0.3">
      <c r="A14" s="319"/>
      <c r="B14" s="74"/>
      <c r="C14" s="74"/>
      <c r="D14" s="190"/>
      <c r="E14" s="190"/>
      <c r="F14" s="190"/>
      <c r="G14" s="314">
        <v>0</v>
      </c>
      <c r="H14" s="312">
        <f t="shared" si="1"/>
        <v>0</v>
      </c>
    </row>
    <row r="15" spans="1:13" s="4" customFormat="1" ht="30" customHeight="1" x14ac:dyDescent="0.3">
      <c r="A15" s="319"/>
      <c r="B15" s="74"/>
      <c r="C15" s="74"/>
      <c r="D15" s="190"/>
      <c r="E15" s="190"/>
      <c r="F15" s="190"/>
      <c r="G15" s="314">
        <v>0</v>
      </c>
      <c r="H15" s="312">
        <f t="shared" si="1"/>
        <v>0</v>
      </c>
    </row>
    <row r="16" spans="1:13" s="4" customFormat="1" ht="30" customHeight="1" x14ac:dyDescent="0.3">
      <c r="A16" s="319"/>
      <c r="B16" s="74"/>
      <c r="C16" s="74"/>
      <c r="D16" s="190"/>
      <c r="E16" s="190"/>
      <c r="F16" s="190"/>
      <c r="G16" s="314">
        <v>0</v>
      </c>
      <c r="H16" s="312">
        <f t="shared" si="1"/>
        <v>0</v>
      </c>
    </row>
    <row r="17" spans="1:8" s="4" customFormat="1" ht="30" customHeight="1" x14ac:dyDescent="0.3">
      <c r="A17" s="319"/>
      <c r="B17" s="74"/>
      <c r="C17" s="74"/>
      <c r="D17" s="190"/>
      <c r="E17" s="190"/>
      <c r="F17" s="190"/>
      <c r="G17" s="314">
        <v>0</v>
      </c>
      <c r="H17" s="312">
        <f t="shared" si="1"/>
        <v>0</v>
      </c>
    </row>
    <row r="18" spans="1:8" s="4" customFormat="1" ht="30" customHeight="1" x14ac:dyDescent="0.3">
      <c r="A18" s="319"/>
      <c r="B18" s="74"/>
      <c r="C18" s="74"/>
      <c r="D18" s="190"/>
      <c r="E18" s="190"/>
      <c r="F18" s="190"/>
      <c r="G18" s="314">
        <v>0</v>
      </c>
      <c r="H18" s="312">
        <f t="shared" si="1"/>
        <v>0</v>
      </c>
    </row>
    <row r="19" spans="1:8" s="4" customFormat="1" ht="30" customHeight="1" x14ac:dyDescent="0.3">
      <c r="A19" s="319"/>
      <c r="B19" s="74"/>
      <c r="C19" s="74"/>
      <c r="D19" s="190"/>
      <c r="E19" s="190"/>
      <c r="F19" s="190"/>
      <c r="G19" s="314">
        <v>0</v>
      </c>
      <c r="H19" s="312">
        <f t="shared" si="1"/>
        <v>0</v>
      </c>
    </row>
    <row r="20" spans="1:8" s="4" customFormat="1" ht="30" customHeight="1" thickBot="1" x14ac:dyDescent="0.35">
      <c r="A20" s="320"/>
      <c r="B20" s="142"/>
      <c r="C20" s="142"/>
      <c r="D20" s="311"/>
      <c r="E20" s="311"/>
      <c r="F20" s="311"/>
      <c r="G20" s="315">
        <v>0</v>
      </c>
      <c r="H20" s="313">
        <f t="shared" si="1"/>
        <v>0</v>
      </c>
    </row>
    <row r="21" spans="1:8" ht="30" customHeight="1" thickBot="1" x14ac:dyDescent="0.35">
      <c r="G21" s="316"/>
    </row>
    <row r="22" spans="1:8" ht="14.4" thickBot="1" x14ac:dyDescent="0.35">
      <c r="A22" s="173"/>
      <c r="B22" s="173"/>
      <c r="C22" s="188" t="s">
        <v>117</v>
      </c>
      <c r="D22" s="182"/>
      <c r="E22" s="173"/>
      <c r="G22" s="317">
        <f>ROUND((SUM(H7:H20)),0)</f>
        <v>0</v>
      </c>
    </row>
  </sheetData>
  <sheetProtection selectLockedCells="1"/>
  <mergeCells count="3">
    <mergeCell ref="A1:G1"/>
    <mergeCell ref="B3:G3"/>
    <mergeCell ref="A5:H5"/>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7"/>
  <dimension ref="A1:G34"/>
  <sheetViews>
    <sheetView showGridLines="0" workbookViewId="0">
      <selection sqref="A1:C1"/>
    </sheetView>
  </sheetViews>
  <sheetFormatPr defaultColWidth="6.69140625" defaultRowHeight="13.8" x14ac:dyDescent="0.3"/>
  <cols>
    <col min="1" max="1" width="36.3046875" style="1" customWidth="1"/>
    <col min="2" max="2" width="42.3828125" style="1" customWidth="1"/>
    <col min="3" max="3" width="12.69140625" style="1" customWidth="1"/>
    <col min="4" max="4" width="6.69140625" style="324"/>
    <col min="5" max="5" width="14.23046875" style="1" customWidth="1"/>
    <col min="6" max="16384" width="6.69140625" style="1"/>
  </cols>
  <sheetData>
    <row r="1" spans="1:7" ht="17.399999999999999" x14ac:dyDescent="0.35">
      <c r="A1" s="701" t="s">
        <v>175</v>
      </c>
      <c r="B1" s="555"/>
      <c r="C1" s="555"/>
    </row>
    <row r="2" spans="1:7" ht="17.399999999999999" x14ac:dyDescent="0.35">
      <c r="A2" s="701"/>
      <c r="B2" s="555"/>
      <c r="C2" s="555"/>
    </row>
    <row r="3" spans="1:7" x14ac:dyDescent="0.3">
      <c r="A3" s="7" t="s">
        <v>42</v>
      </c>
      <c r="B3" s="556">
        <f>'I-Budget Summary'!C3</f>
        <v>0</v>
      </c>
      <c r="C3" s="558"/>
    </row>
    <row r="4" spans="1:7" ht="14.4" thickBot="1" x14ac:dyDescent="0.35">
      <c r="A4" s="7"/>
      <c r="B4" s="243"/>
      <c r="C4" s="4"/>
    </row>
    <row r="5" spans="1:7" ht="14.4" thickBot="1" x14ac:dyDescent="0.35">
      <c r="A5" s="586" t="s">
        <v>118</v>
      </c>
      <c r="B5" s="587"/>
      <c r="C5" s="587"/>
      <c r="D5" s="587"/>
      <c r="E5" s="588"/>
    </row>
    <row r="6" spans="1:7" ht="14.4" thickBot="1" x14ac:dyDescent="0.35">
      <c r="A6" s="172"/>
      <c r="B6" s="173"/>
      <c r="C6" s="173"/>
      <c r="D6" s="305"/>
      <c r="E6" s="173"/>
    </row>
    <row r="7" spans="1:7" ht="27.6" x14ac:dyDescent="0.3">
      <c r="A7" s="174" t="s">
        <v>99</v>
      </c>
      <c r="B7" s="175" t="s">
        <v>119</v>
      </c>
      <c r="C7" s="176" t="s">
        <v>120</v>
      </c>
      <c r="D7" s="176" t="s">
        <v>100</v>
      </c>
      <c r="E7" s="276" t="s">
        <v>101</v>
      </c>
    </row>
    <row r="8" spans="1:7" ht="30" customHeight="1" x14ac:dyDescent="0.3">
      <c r="A8" s="321"/>
      <c r="B8" s="321"/>
      <c r="C8" s="322">
        <v>0</v>
      </c>
      <c r="D8" s="325"/>
      <c r="E8" s="277">
        <f>C8*D8</f>
        <v>0</v>
      </c>
    </row>
    <row r="9" spans="1:7" ht="30" customHeight="1" x14ac:dyDescent="0.3">
      <c r="A9" s="321"/>
      <c r="B9" s="321"/>
      <c r="C9" s="322">
        <v>0</v>
      </c>
      <c r="D9" s="325"/>
      <c r="E9" s="277">
        <f t="shared" ref="E9:E32" si="0">C9*D9</f>
        <v>0</v>
      </c>
    </row>
    <row r="10" spans="1:7" ht="30" customHeight="1" x14ac:dyDescent="0.3">
      <c r="A10" s="321"/>
      <c r="B10" s="321"/>
      <c r="C10" s="322">
        <v>0</v>
      </c>
      <c r="D10" s="325"/>
      <c r="E10" s="277">
        <f t="shared" si="0"/>
        <v>0</v>
      </c>
    </row>
    <row r="11" spans="1:7" ht="30" customHeight="1" x14ac:dyDescent="0.3">
      <c r="A11" s="323"/>
      <c r="B11" s="323"/>
      <c r="C11" s="322">
        <v>0</v>
      </c>
      <c r="D11" s="326"/>
      <c r="E11" s="277">
        <f t="shared" si="0"/>
        <v>0</v>
      </c>
    </row>
    <row r="12" spans="1:7" ht="30" customHeight="1" x14ac:dyDescent="0.3">
      <c r="A12" s="323"/>
      <c r="B12" s="323"/>
      <c r="C12" s="322">
        <v>0</v>
      </c>
      <c r="D12" s="326"/>
      <c r="E12" s="277">
        <f t="shared" si="0"/>
        <v>0</v>
      </c>
    </row>
    <row r="13" spans="1:7" ht="30" customHeight="1" x14ac:dyDescent="0.3">
      <c r="A13" s="323"/>
      <c r="B13" s="323"/>
      <c r="C13" s="322">
        <v>0</v>
      </c>
      <c r="D13" s="326"/>
      <c r="E13" s="277">
        <f t="shared" si="0"/>
        <v>0</v>
      </c>
    </row>
    <row r="14" spans="1:7" ht="30" customHeight="1" x14ac:dyDescent="0.3">
      <c r="A14" s="323"/>
      <c r="B14" s="323"/>
      <c r="C14" s="322">
        <v>0</v>
      </c>
      <c r="D14" s="326"/>
      <c r="E14" s="277">
        <f t="shared" si="0"/>
        <v>0</v>
      </c>
    </row>
    <row r="15" spans="1:7" ht="30" customHeight="1" x14ac:dyDescent="0.3">
      <c r="A15" s="323"/>
      <c r="B15" s="323"/>
      <c r="C15" s="322">
        <v>0</v>
      </c>
      <c r="D15" s="326"/>
      <c r="E15" s="277">
        <f t="shared" si="0"/>
        <v>0</v>
      </c>
      <c r="G15" s="324"/>
    </row>
    <row r="16" spans="1:7" ht="30" customHeight="1" x14ac:dyDescent="0.3">
      <c r="A16" s="323"/>
      <c r="B16" s="323"/>
      <c r="C16" s="322">
        <v>0</v>
      </c>
      <c r="D16" s="326"/>
      <c r="E16" s="277">
        <f t="shared" si="0"/>
        <v>0</v>
      </c>
    </row>
    <row r="17" spans="1:5" ht="30" customHeight="1" x14ac:dyDescent="0.3">
      <c r="A17" s="323"/>
      <c r="B17" s="323"/>
      <c r="C17" s="322">
        <v>0</v>
      </c>
      <c r="D17" s="326"/>
      <c r="E17" s="277">
        <f t="shared" si="0"/>
        <v>0</v>
      </c>
    </row>
    <row r="18" spans="1:5" ht="30" customHeight="1" x14ac:dyDescent="0.3">
      <c r="A18" s="323"/>
      <c r="B18" s="323"/>
      <c r="C18" s="322">
        <v>0</v>
      </c>
      <c r="D18" s="326"/>
      <c r="E18" s="277">
        <f t="shared" si="0"/>
        <v>0</v>
      </c>
    </row>
    <row r="19" spans="1:5" ht="30" customHeight="1" x14ac:dyDescent="0.3">
      <c r="A19" s="323"/>
      <c r="B19" s="323"/>
      <c r="C19" s="322">
        <v>0</v>
      </c>
      <c r="D19" s="326"/>
      <c r="E19" s="277">
        <f t="shared" si="0"/>
        <v>0</v>
      </c>
    </row>
    <row r="20" spans="1:5" ht="30" customHeight="1" x14ac:dyDescent="0.3">
      <c r="A20" s="323"/>
      <c r="B20" s="323"/>
      <c r="C20" s="322">
        <v>0</v>
      </c>
      <c r="D20" s="326"/>
      <c r="E20" s="277">
        <f t="shared" si="0"/>
        <v>0</v>
      </c>
    </row>
    <row r="21" spans="1:5" ht="30" customHeight="1" x14ac:dyDescent="0.3">
      <c r="A21" s="323"/>
      <c r="B21" s="323"/>
      <c r="C21" s="322">
        <v>0</v>
      </c>
      <c r="D21" s="326"/>
      <c r="E21" s="277">
        <f t="shared" si="0"/>
        <v>0</v>
      </c>
    </row>
    <row r="22" spans="1:5" ht="30" customHeight="1" x14ac:dyDescent="0.3">
      <c r="A22" s="323"/>
      <c r="B22" s="323"/>
      <c r="C22" s="322">
        <v>0</v>
      </c>
      <c r="D22" s="326"/>
      <c r="E22" s="277">
        <f t="shared" si="0"/>
        <v>0</v>
      </c>
    </row>
    <row r="23" spans="1:5" ht="30" customHeight="1" x14ac:dyDescent="0.3">
      <c r="A23" s="323"/>
      <c r="B23" s="323"/>
      <c r="C23" s="322">
        <v>0</v>
      </c>
      <c r="D23" s="326"/>
      <c r="E23" s="277">
        <f t="shared" si="0"/>
        <v>0</v>
      </c>
    </row>
    <row r="24" spans="1:5" ht="30" customHeight="1" x14ac:dyDescent="0.3">
      <c r="A24" s="323"/>
      <c r="B24" s="323"/>
      <c r="C24" s="322">
        <v>0</v>
      </c>
      <c r="D24" s="326"/>
      <c r="E24" s="277">
        <f t="shared" si="0"/>
        <v>0</v>
      </c>
    </row>
    <row r="25" spans="1:5" ht="30" customHeight="1" x14ac:dyDescent="0.3">
      <c r="A25" s="323"/>
      <c r="B25" s="323"/>
      <c r="C25" s="322">
        <v>0</v>
      </c>
      <c r="D25" s="326"/>
      <c r="E25" s="277">
        <f t="shared" si="0"/>
        <v>0</v>
      </c>
    </row>
    <row r="26" spans="1:5" ht="30" customHeight="1" x14ac:dyDescent="0.3">
      <c r="A26" s="323"/>
      <c r="B26" s="323"/>
      <c r="C26" s="322">
        <v>0</v>
      </c>
      <c r="D26" s="326"/>
      <c r="E26" s="277">
        <f t="shared" si="0"/>
        <v>0</v>
      </c>
    </row>
    <row r="27" spans="1:5" ht="30" customHeight="1" x14ac:dyDescent="0.3">
      <c r="A27" s="323"/>
      <c r="B27" s="323"/>
      <c r="C27" s="322">
        <v>0</v>
      </c>
      <c r="D27" s="326"/>
      <c r="E27" s="277">
        <f t="shared" si="0"/>
        <v>0</v>
      </c>
    </row>
    <row r="28" spans="1:5" ht="30" customHeight="1" x14ac:dyDescent="0.3">
      <c r="A28" s="323"/>
      <c r="B28" s="323"/>
      <c r="C28" s="322">
        <v>0</v>
      </c>
      <c r="D28" s="326"/>
      <c r="E28" s="277">
        <f t="shared" si="0"/>
        <v>0</v>
      </c>
    </row>
    <row r="29" spans="1:5" ht="30" customHeight="1" x14ac:dyDescent="0.3">
      <c r="A29" s="323"/>
      <c r="B29" s="323"/>
      <c r="C29" s="322">
        <v>0</v>
      </c>
      <c r="D29" s="326"/>
      <c r="E29" s="277">
        <f t="shared" si="0"/>
        <v>0</v>
      </c>
    </row>
    <row r="30" spans="1:5" ht="30" customHeight="1" x14ac:dyDescent="0.3">
      <c r="A30" s="323"/>
      <c r="B30" s="323"/>
      <c r="C30" s="322">
        <v>0</v>
      </c>
      <c r="D30" s="326"/>
      <c r="E30" s="277">
        <f t="shared" si="0"/>
        <v>0</v>
      </c>
    </row>
    <row r="31" spans="1:5" ht="30" customHeight="1" x14ac:dyDescent="0.3">
      <c r="A31" s="323"/>
      <c r="B31" s="323"/>
      <c r="C31" s="322">
        <v>0</v>
      </c>
      <c r="D31" s="326"/>
      <c r="E31" s="277">
        <f t="shared" si="0"/>
        <v>0</v>
      </c>
    </row>
    <row r="32" spans="1:5" ht="30" customHeight="1" x14ac:dyDescent="0.3">
      <c r="A32" s="323"/>
      <c r="B32" s="323"/>
      <c r="C32" s="322">
        <v>0</v>
      </c>
      <c r="D32" s="327"/>
      <c r="E32" s="277">
        <f t="shared" si="0"/>
        <v>0</v>
      </c>
    </row>
    <row r="33" spans="1:5" ht="30" customHeight="1" thickBot="1" x14ac:dyDescent="0.35"/>
    <row r="34" spans="1:5" ht="14.4" thickBot="1" x14ac:dyDescent="0.35">
      <c r="A34" s="173"/>
      <c r="B34" s="182" t="s">
        <v>117</v>
      </c>
      <c r="E34" s="285">
        <f>SUM(E8:E32)</f>
        <v>0</v>
      </c>
    </row>
  </sheetData>
  <sheetProtection selectLockedCells="1"/>
  <mergeCells count="4">
    <mergeCell ref="A1:C1"/>
    <mergeCell ref="A2:C2"/>
    <mergeCell ref="B3:C3"/>
    <mergeCell ref="A5:E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H31"/>
  <sheetViews>
    <sheetView showGridLines="0" zoomScale="120" zoomScaleNormal="120" workbookViewId="0">
      <selection activeCell="H1" sqref="H1"/>
    </sheetView>
  </sheetViews>
  <sheetFormatPr defaultColWidth="6.69140625" defaultRowHeight="15.6" x14ac:dyDescent="0.3"/>
  <cols>
    <col min="1" max="1" width="3.69140625" style="85" customWidth="1"/>
    <col min="2" max="2" width="19.4609375" style="44" customWidth="1"/>
    <col min="3" max="3" width="26.765625" style="44" customWidth="1"/>
    <col min="4" max="4" width="14.3046875" style="44" customWidth="1"/>
    <col min="5" max="5" width="14.07421875" style="44" customWidth="1"/>
    <col min="6" max="8" width="11.4609375" style="44" customWidth="1"/>
    <col min="9" max="9" width="6.69140625" style="44"/>
    <col min="10" max="10" width="9.3046875" style="44" bestFit="1" customWidth="1"/>
    <col min="11" max="11" width="8.3046875" style="44" bestFit="1" customWidth="1"/>
    <col min="12" max="16384" width="6.69140625" style="44"/>
  </cols>
  <sheetData>
    <row r="1" spans="1:8" ht="16.2" customHeight="1" x14ac:dyDescent="0.3">
      <c r="B1" s="405" t="s">
        <v>156</v>
      </c>
      <c r="C1" s="405"/>
      <c r="D1" s="398" t="s">
        <v>199</v>
      </c>
      <c r="E1" s="398"/>
      <c r="F1" s="398"/>
      <c r="G1" s="44" t="s">
        <v>9</v>
      </c>
      <c r="H1" s="299"/>
    </row>
    <row r="2" spans="1:8" x14ac:dyDescent="0.3">
      <c r="B2" s="245" t="s">
        <v>10</v>
      </c>
      <c r="C2" s="87" t="s">
        <v>155</v>
      </c>
      <c r="G2" s="44" t="s">
        <v>11</v>
      </c>
      <c r="H2" s="299"/>
    </row>
    <row r="3" spans="1:8" x14ac:dyDescent="0.3">
      <c r="B3" s="246" t="s">
        <v>97</v>
      </c>
      <c r="C3" s="227"/>
      <c r="D3" s="86"/>
      <c r="E3" s="86"/>
      <c r="F3" s="87"/>
      <c r="G3" s="87"/>
      <c r="H3" s="87"/>
    </row>
    <row r="4" spans="1:8" ht="16.2" thickBot="1" x14ac:dyDescent="0.35"/>
    <row r="5" spans="1:8" s="89" customFormat="1" ht="14.4" customHeight="1" x14ac:dyDescent="0.3">
      <c r="A5" s="399" t="s">
        <v>12</v>
      </c>
      <c r="B5" s="400"/>
      <c r="C5" s="395" t="s">
        <v>13</v>
      </c>
      <c r="D5" s="397"/>
      <c r="E5" s="88"/>
      <c r="F5" s="88"/>
      <c r="G5" s="88"/>
    </row>
    <row r="6" spans="1:8" s="89" customFormat="1" ht="16.5" customHeight="1" x14ac:dyDescent="0.3">
      <c r="A6" s="401"/>
      <c r="B6" s="402"/>
      <c r="C6" s="396"/>
      <c r="D6" s="397"/>
      <c r="E6" s="88"/>
      <c r="F6" s="88"/>
      <c r="G6" s="88"/>
    </row>
    <row r="7" spans="1:8" s="89" customFormat="1" ht="17.25" customHeight="1" thickBot="1" x14ac:dyDescent="0.35">
      <c r="A7" s="401"/>
      <c r="B7" s="402"/>
      <c r="C7" s="226" t="s">
        <v>157</v>
      </c>
      <c r="D7" s="223"/>
      <c r="E7" s="90"/>
      <c r="F7" s="90"/>
      <c r="G7" s="91"/>
    </row>
    <row r="8" spans="1:8" s="95" customFormat="1" ht="16.2" thickBot="1" x14ac:dyDescent="0.35">
      <c r="A8" s="92" t="s">
        <v>14</v>
      </c>
      <c r="B8" s="93" t="s">
        <v>15</v>
      </c>
      <c r="C8" s="247">
        <f>ROUND((+'I - 1 Personnel-Fringe'!I60),0)</f>
        <v>0</v>
      </c>
      <c r="D8" s="224"/>
      <c r="E8" s="94"/>
      <c r="F8" s="94"/>
      <c r="G8" s="94"/>
    </row>
    <row r="9" spans="1:8" s="95" customFormat="1" ht="13.5" customHeight="1" thickBot="1" x14ac:dyDescent="0.35">
      <c r="A9" s="96" t="s">
        <v>16</v>
      </c>
      <c r="B9" s="97" t="s">
        <v>17</v>
      </c>
      <c r="C9" s="248">
        <f>ROUND((+'I - 1 Personnel-Fringe'!G66),0)</f>
        <v>0</v>
      </c>
      <c r="D9" s="224"/>
      <c r="E9" s="94"/>
      <c r="F9" s="94"/>
      <c r="G9" s="94"/>
    </row>
    <row r="10" spans="1:8" s="95" customFormat="1" ht="13.5" customHeight="1" thickBot="1" x14ac:dyDescent="0.35">
      <c r="A10" s="96" t="s">
        <v>18</v>
      </c>
      <c r="B10" s="97" t="s">
        <v>19</v>
      </c>
      <c r="C10" s="248">
        <f>ROUND((+'I - 2 Travel'!I50),0)</f>
        <v>0</v>
      </c>
      <c r="D10" s="224"/>
      <c r="E10" s="94"/>
      <c r="F10" s="94"/>
      <c r="G10" s="94"/>
    </row>
    <row r="11" spans="1:8" s="95" customFormat="1" ht="13.5" customHeight="1" thickBot="1" x14ac:dyDescent="0.35">
      <c r="A11" s="96" t="s">
        <v>20</v>
      </c>
      <c r="B11" s="97" t="s">
        <v>21</v>
      </c>
      <c r="C11" s="248">
        <f>ROUND((+'I - 3 Equipment'!F26),0)</f>
        <v>0</v>
      </c>
      <c r="D11" s="224"/>
      <c r="E11" s="94"/>
      <c r="F11" s="94"/>
      <c r="G11" s="94"/>
    </row>
    <row r="12" spans="1:8" s="95" customFormat="1" ht="13.5" customHeight="1" thickBot="1" x14ac:dyDescent="0.35">
      <c r="A12" s="96" t="s">
        <v>22</v>
      </c>
      <c r="B12" s="97" t="s">
        <v>23</v>
      </c>
      <c r="C12" s="248">
        <f>ROUND((+'I - 4 Supplies'!C69),0)</f>
        <v>0</v>
      </c>
      <c r="D12" s="224"/>
      <c r="E12" s="94"/>
      <c r="F12" s="94"/>
      <c r="G12" s="94"/>
    </row>
    <row r="13" spans="1:8" s="95" customFormat="1" ht="13.5" customHeight="1" thickBot="1" x14ac:dyDescent="0.35">
      <c r="A13" s="96" t="s">
        <v>24</v>
      </c>
      <c r="B13" s="97" t="s">
        <v>25</v>
      </c>
      <c r="C13" s="248">
        <f>ROUND((+'I - 5 Contractual'!G29),0)</f>
        <v>0</v>
      </c>
      <c r="D13" s="224"/>
      <c r="E13" s="94"/>
      <c r="F13" s="94"/>
      <c r="G13" s="94"/>
    </row>
    <row r="14" spans="1:8" s="95" customFormat="1" ht="13.5" customHeight="1" thickBot="1" x14ac:dyDescent="0.35">
      <c r="A14" s="96" t="s">
        <v>26</v>
      </c>
      <c r="B14" s="97" t="s">
        <v>27</v>
      </c>
      <c r="C14" s="248">
        <f>ROUND((+'I - 6 Other'!C35),0)</f>
        <v>0</v>
      </c>
      <c r="D14" s="224"/>
      <c r="E14" s="94"/>
      <c r="F14" s="94"/>
      <c r="G14" s="94"/>
    </row>
    <row r="15" spans="1:8" s="95" customFormat="1" ht="16.2" thickBot="1" x14ac:dyDescent="0.35">
      <c r="A15" s="96" t="s">
        <v>28</v>
      </c>
      <c r="B15" s="97" t="s">
        <v>29</v>
      </c>
      <c r="C15" s="248">
        <f>SUM(C8:C14)</f>
        <v>0</v>
      </c>
      <c r="D15" s="224"/>
      <c r="E15" s="98"/>
      <c r="F15" s="99"/>
      <c r="G15" s="99"/>
    </row>
    <row r="16" spans="1:8" s="95" customFormat="1" ht="16.2" thickBot="1" x14ac:dyDescent="0.35">
      <c r="A16" s="96" t="s">
        <v>30</v>
      </c>
      <c r="B16" s="97" t="s">
        <v>31</v>
      </c>
      <c r="C16" s="248">
        <f>ROUND((+'I-7 Indirect Cost'!G5),0)</f>
        <v>0</v>
      </c>
      <c r="D16" s="224"/>
      <c r="E16" s="94"/>
      <c r="F16" s="94"/>
      <c r="G16" s="94"/>
    </row>
    <row r="17" spans="1:8" s="95" customFormat="1" ht="16.2" thickBot="1" x14ac:dyDescent="0.35">
      <c r="A17" s="96" t="s">
        <v>32</v>
      </c>
      <c r="B17" s="100" t="s">
        <v>33</v>
      </c>
      <c r="C17" s="249">
        <f>SUM(C15:C16)</f>
        <v>0</v>
      </c>
      <c r="D17" s="225"/>
      <c r="E17" s="99"/>
      <c r="F17" s="99"/>
      <c r="G17" s="99"/>
    </row>
    <row r="18" spans="1:8" x14ac:dyDescent="0.3">
      <c r="A18" s="403"/>
      <c r="B18" s="404"/>
      <c r="C18" s="404"/>
      <c r="D18" s="404"/>
      <c r="E18" s="404"/>
      <c r="F18" s="404"/>
      <c r="G18" s="404"/>
      <c r="H18" s="404"/>
    </row>
    <row r="19" spans="1:8" x14ac:dyDescent="0.3">
      <c r="A19" s="406" t="s">
        <v>160</v>
      </c>
      <c r="B19" s="407"/>
      <c r="C19" s="407"/>
      <c r="D19" s="407"/>
      <c r="E19" s="407"/>
      <c r="F19" s="407"/>
      <c r="G19" s="407"/>
      <c r="H19" s="408"/>
    </row>
    <row r="20" spans="1:8" ht="15" customHeight="1" x14ac:dyDescent="0.3">
      <c r="A20" s="418"/>
      <c r="B20" s="424"/>
      <c r="C20" s="426" t="s">
        <v>34</v>
      </c>
      <c r="D20" s="428" t="s">
        <v>35</v>
      </c>
      <c r="E20" s="426" t="s">
        <v>36</v>
      </c>
      <c r="F20" s="426" t="s">
        <v>34</v>
      </c>
      <c r="G20" s="428" t="s">
        <v>35</v>
      </c>
      <c r="H20" s="416" t="s">
        <v>36</v>
      </c>
    </row>
    <row r="21" spans="1:8" ht="15" customHeight="1" x14ac:dyDescent="0.3">
      <c r="A21" s="422"/>
      <c r="B21" s="425"/>
      <c r="C21" s="427"/>
      <c r="D21" s="429"/>
      <c r="E21" s="430"/>
      <c r="F21" s="427"/>
      <c r="G21" s="429"/>
      <c r="H21" s="417"/>
    </row>
    <row r="22" spans="1:8" ht="15" customHeight="1" x14ac:dyDescent="0.3">
      <c r="A22" s="418" t="s">
        <v>37</v>
      </c>
      <c r="B22" s="419"/>
      <c r="C22" s="220" t="s">
        <v>15</v>
      </c>
      <c r="D22" s="104">
        <f>C8</f>
        <v>0</v>
      </c>
      <c r="E22" s="105">
        <f>+C8</f>
        <v>0</v>
      </c>
      <c r="F22" s="101" t="s">
        <v>17</v>
      </c>
      <c r="G22" s="104">
        <f>C9</f>
        <v>0</v>
      </c>
      <c r="H22" s="105">
        <f>+C9</f>
        <v>0</v>
      </c>
    </row>
    <row r="23" spans="1:8" ht="15" customHeight="1" x14ac:dyDescent="0.3">
      <c r="A23" s="420"/>
      <c r="B23" s="421"/>
      <c r="C23" s="220" t="s">
        <v>19</v>
      </c>
      <c r="D23" s="106">
        <f>C10</f>
        <v>0</v>
      </c>
      <c r="E23" s="107">
        <f>+C10</f>
        <v>0</v>
      </c>
      <c r="F23" s="101" t="s">
        <v>21</v>
      </c>
      <c r="G23" s="106">
        <f>C11</f>
        <v>0</v>
      </c>
      <c r="H23" s="107">
        <f>+C11</f>
        <v>0</v>
      </c>
    </row>
    <row r="24" spans="1:8" ht="15" customHeight="1" x14ac:dyDescent="0.3">
      <c r="A24" s="420"/>
      <c r="B24" s="421"/>
      <c r="C24" s="220" t="s">
        <v>23</v>
      </c>
      <c r="D24" s="108">
        <f>C12</f>
        <v>0</v>
      </c>
      <c r="E24" s="105">
        <f>+C12</f>
        <v>0</v>
      </c>
      <c r="F24" s="101" t="s">
        <v>25</v>
      </c>
      <c r="G24" s="108">
        <f>C13</f>
        <v>0</v>
      </c>
      <c r="H24" s="105">
        <f>+C13</f>
        <v>0</v>
      </c>
    </row>
    <row r="25" spans="1:8" ht="15" customHeight="1" x14ac:dyDescent="0.3">
      <c r="A25" s="422"/>
      <c r="B25" s="423"/>
      <c r="C25" s="220" t="s">
        <v>27</v>
      </c>
      <c r="D25" s="106">
        <f>C14</f>
        <v>0</v>
      </c>
      <c r="E25" s="107">
        <f>+C14</f>
        <v>0</v>
      </c>
      <c r="F25" s="101" t="s">
        <v>31</v>
      </c>
      <c r="G25" s="106">
        <f>C16</f>
        <v>0</v>
      </c>
      <c r="H25" s="105">
        <f>+C16</f>
        <v>0</v>
      </c>
    </row>
    <row r="26" spans="1:8" ht="15" customHeight="1" x14ac:dyDescent="0.3">
      <c r="A26" s="112"/>
      <c r="B26" s="112"/>
      <c r="C26" s="113"/>
      <c r="D26" s="114"/>
      <c r="E26" s="114"/>
      <c r="F26" s="112"/>
      <c r="G26" s="114"/>
      <c r="H26" s="114"/>
    </row>
    <row r="27" spans="1:8" x14ac:dyDescent="0.3">
      <c r="A27" s="111"/>
      <c r="B27" s="111"/>
      <c r="C27" s="110"/>
      <c r="D27" s="110"/>
      <c r="E27" s="110"/>
      <c r="F27" s="110"/>
      <c r="G27" s="110"/>
      <c r="H27" s="110"/>
    </row>
    <row r="28" spans="1:8" x14ac:dyDescent="0.3">
      <c r="A28" s="409" t="s">
        <v>38</v>
      </c>
      <c r="B28" s="410"/>
      <c r="C28" s="409" t="s">
        <v>39</v>
      </c>
      <c r="D28" s="411"/>
      <c r="E28" s="109">
        <f>+C17</f>
        <v>0</v>
      </c>
      <c r="F28" s="412" t="s">
        <v>40</v>
      </c>
      <c r="G28" s="413"/>
      <c r="H28" s="102">
        <f>+C17</f>
        <v>0</v>
      </c>
    </row>
    <row r="29" spans="1:8" x14ac:dyDescent="0.3">
      <c r="A29" s="414" t="s">
        <v>41</v>
      </c>
      <c r="B29" s="415"/>
      <c r="C29" s="415"/>
      <c r="D29" s="415"/>
      <c r="E29" s="415"/>
      <c r="F29" s="415"/>
      <c r="G29" s="415"/>
      <c r="H29" s="415"/>
    </row>
    <row r="30" spans="1:8" x14ac:dyDescent="0.3">
      <c r="A30" s="103" t="s">
        <v>41</v>
      </c>
    </row>
    <row r="31" spans="1:8" x14ac:dyDescent="0.3">
      <c r="A31" s="103" t="s">
        <v>41</v>
      </c>
    </row>
  </sheetData>
  <sheetProtection algorithmName="SHA-512" hashValue="/vvsSKo1mcaflP1wCRJeOejYUpJgX6F/AWasIH7dHgypEHVfcBuRfpRx87rWJY4EEDyY4Zbc8DwIxo22IURJqw==" saltValue="qtvQrn42sZUhmctvO9+SzQ==" spinCount="100000" sheet="1" selectLockedCells="1"/>
  <protectedRanges>
    <protectedRange sqref="A1:IV3" name="Range1"/>
  </protectedRanges>
  <mergeCells count="22">
    <mergeCell ref="A19:H19"/>
    <mergeCell ref="A28:B28"/>
    <mergeCell ref="C28:D28"/>
    <mergeCell ref="F28:G28"/>
    <mergeCell ref="A29:H29"/>
    <mergeCell ref="H20:H21"/>
    <mergeCell ref="A22:B22"/>
    <mergeCell ref="A23:B23"/>
    <mergeCell ref="A24:B24"/>
    <mergeCell ref="A25:B25"/>
    <mergeCell ref="A20:B21"/>
    <mergeCell ref="C20:C21"/>
    <mergeCell ref="D20:D21"/>
    <mergeCell ref="E20:E21"/>
    <mergeCell ref="F20:F21"/>
    <mergeCell ref="G20:G21"/>
    <mergeCell ref="C5:C6"/>
    <mergeCell ref="D5:D6"/>
    <mergeCell ref="D1:F1"/>
    <mergeCell ref="A5:B7"/>
    <mergeCell ref="A18:H18"/>
    <mergeCell ref="B1:C1"/>
  </mergeCells>
  <pageMargins left="0.7" right="0.7" top="0.75" bottom="0.75" header="0.3" footer="0.3"/>
  <pageSetup scale="8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I72"/>
  <sheetViews>
    <sheetView showGridLines="0" topLeftCell="A9" zoomScaleNormal="100" workbookViewId="0">
      <selection activeCell="A9" sqref="A9"/>
    </sheetView>
  </sheetViews>
  <sheetFormatPr defaultColWidth="6.69140625" defaultRowHeight="13.8" x14ac:dyDescent="0.3"/>
  <cols>
    <col min="1" max="1" width="31.07421875" style="62" customWidth="1"/>
    <col min="2" max="2" width="5.3046875" style="62" customWidth="1"/>
    <col min="3" max="3" width="24.3828125" style="62" customWidth="1"/>
    <col min="4" max="4" width="5.921875" style="62" customWidth="1"/>
    <col min="5" max="5" width="7.921875" style="236" customWidth="1"/>
    <col min="6" max="6" width="10.921875" style="62" customWidth="1"/>
    <col min="7" max="7" width="9.69140625" style="62" customWidth="1"/>
    <col min="8" max="8" width="6" style="62" customWidth="1"/>
    <col min="9" max="9" width="10.69140625" style="70" customWidth="1"/>
    <col min="10" max="16384" width="6.69140625" style="62"/>
  </cols>
  <sheetData>
    <row r="1" spans="1:9" s="55" customFormat="1" x14ac:dyDescent="0.3">
      <c r="A1" s="453" t="s">
        <v>198</v>
      </c>
      <c r="B1" s="453"/>
      <c r="C1" s="454"/>
      <c r="D1" s="454"/>
      <c r="E1" s="454"/>
      <c r="F1" s="454"/>
      <c r="G1" s="454"/>
      <c r="H1" s="454"/>
      <c r="I1" s="70"/>
    </row>
    <row r="2" spans="1:9" ht="14.4" thickBot="1" x14ac:dyDescent="0.35"/>
    <row r="3" spans="1:9" ht="14.4" thickBot="1" x14ac:dyDescent="0.35">
      <c r="A3" s="6" t="s">
        <v>42</v>
      </c>
      <c r="B3" s="455">
        <f>'I-Budget Summary'!C3</f>
        <v>0</v>
      </c>
      <c r="C3" s="456"/>
      <c r="D3" s="456"/>
      <c r="E3" s="456"/>
      <c r="F3" s="456"/>
      <c r="G3" s="456"/>
      <c r="H3" s="457"/>
    </row>
    <row r="4" spans="1:9" ht="14.4" thickBot="1" x14ac:dyDescent="0.35">
      <c r="A4" s="6"/>
      <c r="B4" s="72"/>
      <c r="C4" s="72"/>
      <c r="D4" s="72"/>
      <c r="E4" s="237"/>
      <c r="F4" s="72"/>
      <c r="G4" s="72"/>
      <c r="H4" s="72"/>
    </row>
    <row r="5" spans="1:9" ht="40.200000000000003" customHeight="1" thickBot="1" x14ac:dyDescent="0.35">
      <c r="A5" s="447" t="s">
        <v>154</v>
      </c>
      <c r="B5" s="448"/>
      <c r="C5" s="448"/>
      <c r="D5" s="448"/>
      <c r="E5" s="448"/>
      <c r="F5" s="448"/>
      <c r="G5" s="448"/>
      <c r="H5" s="448"/>
      <c r="I5" s="449"/>
    </row>
    <row r="6" spans="1:9" s="55" customFormat="1" x14ac:dyDescent="0.3">
      <c r="A6" s="146" t="s">
        <v>43</v>
      </c>
      <c r="B6" s="458" t="s">
        <v>44</v>
      </c>
      <c r="C6" s="450" t="s">
        <v>45</v>
      </c>
      <c r="D6" s="464" t="s">
        <v>46</v>
      </c>
      <c r="E6" s="461" t="s">
        <v>47</v>
      </c>
      <c r="F6" s="450" t="s">
        <v>48</v>
      </c>
      <c r="G6" s="450" t="s">
        <v>49</v>
      </c>
      <c r="H6" s="464" t="s">
        <v>50</v>
      </c>
      <c r="I6" s="450" t="s">
        <v>51</v>
      </c>
    </row>
    <row r="7" spans="1:9" s="12" customFormat="1" ht="15" customHeight="1" x14ac:dyDescent="0.3">
      <c r="A7" s="146"/>
      <c r="B7" s="459"/>
      <c r="C7" s="451"/>
      <c r="D7" s="465"/>
      <c r="E7" s="462"/>
      <c r="F7" s="451"/>
      <c r="G7" s="451"/>
      <c r="H7" s="451"/>
      <c r="I7" s="451"/>
    </row>
    <row r="8" spans="1:9" s="12" customFormat="1" ht="14.4" thickBot="1" x14ac:dyDescent="0.35">
      <c r="A8" s="147" t="s">
        <v>52</v>
      </c>
      <c r="B8" s="460"/>
      <c r="C8" s="452"/>
      <c r="D8" s="466"/>
      <c r="E8" s="463"/>
      <c r="F8" s="452"/>
      <c r="G8" s="452"/>
      <c r="H8" s="452"/>
      <c r="I8" s="452"/>
    </row>
    <row r="9" spans="1:9" ht="24.6" customHeight="1" x14ac:dyDescent="0.3">
      <c r="A9" s="349"/>
      <c r="B9" s="350"/>
      <c r="C9" s="350"/>
      <c r="D9" s="351"/>
      <c r="E9" s="351"/>
      <c r="F9" s="351"/>
      <c r="G9" s="352"/>
      <c r="H9" s="351"/>
      <c r="I9" s="250">
        <f>ROUND((+E9*G9*H9),0)</f>
        <v>0</v>
      </c>
    </row>
    <row r="10" spans="1:9" ht="24.6" customHeight="1" x14ac:dyDescent="0.3">
      <c r="A10" s="349"/>
      <c r="B10" s="350"/>
      <c r="C10" s="350"/>
      <c r="D10" s="351"/>
      <c r="E10" s="351"/>
      <c r="F10" s="351"/>
      <c r="G10" s="352"/>
      <c r="H10" s="351"/>
      <c r="I10" s="250">
        <f t="shared" ref="I10:I40" si="0">ROUND((+E10*G10*H10),0)</f>
        <v>0</v>
      </c>
    </row>
    <row r="11" spans="1:9" ht="24.6" customHeight="1" x14ac:dyDescent="0.3">
      <c r="A11" s="349"/>
      <c r="B11" s="350"/>
      <c r="C11" s="350"/>
      <c r="D11" s="351"/>
      <c r="E11" s="351"/>
      <c r="F11" s="351"/>
      <c r="G11" s="352"/>
      <c r="H11" s="351"/>
      <c r="I11" s="250">
        <f t="shared" si="0"/>
        <v>0</v>
      </c>
    </row>
    <row r="12" spans="1:9" ht="24.6" customHeight="1" x14ac:dyDescent="0.3">
      <c r="A12" s="349"/>
      <c r="B12" s="350"/>
      <c r="C12" s="350"/>
      <c r="D12" s="351"/>
      <c r="E12" s="351"/>
      <c r="F12" s="351"/>
      <c r="G12" s="352"/>
      <c r="H12" s="351"/>
      <c r="I12" s="250">
        <f t="shared" si="0"/>
        <v>0</v>
      </c>
    </row>
    <row r="13" spans="1:9" ht="24.6" customHeight="1" x14ac:dyDescent="0.3">
      <c r="A13" s="349"/>
      <c r="B13" s="350"/>
      <c r="C13" s="350"/>
      <c r="D13" s="351"/>
      <c r="E13" s="351"/>
      <c r="F13" s="351"/>
      <c r="G13" s="352"/>
      <c r="H13" s="351"/>
      <c r="I13" s="250">
        <f t="shared" si="0"/>
        <v>0</v>
      </c>
    </row>
    <row r="14" spans="1:9" ht="24.6" customHeight="1" x14ac:dyDescent="0.3">
      <c r="A14" s="349"/>
      <c r="B14" s="350"/>
      <c r="C14" s="350"/>
      <c r="D14" s="351"/>
      <c r="E14" s="351"/>
      <c r="F14" s="351"/>
      <c r="G14" s="352"/>
      <c r="H14" s="351"/>
      <c r="I14" s="250">
        <f t="shared" si="0"/>
        <v>0</v>
      </c>
    </row>
    <row r="15" spans="1:9" ht="24.6" customHeight="1" x14ac:dyDescent="0.3">
      <c r="A15" s="46"/>
      <c r="B15" s="11"/>
      <c r="C15" s="57"/>
      <c r="D15" s="196"/>
      <c r="E15" s="238"/>
      <c r="F15" s="197"/>
      <c r="G15" s="235"/>
      <c r="H15" s="200"/>
      <c r="I15" s="250">
        <f t="shared" si="0"/>
        <v>0</v>
      </c>
    </row>
    <row r="16" spans="1:9" ht="24.6" customHeight="1" x14ac:dyDescent="0.3">
      <c r="A16" s="46"/>
      <c r="B16" s="11"/>
      <c r="C16" s="57"/>
      <c r="D16" s="196"/>
      <c r="E16" s="238"/>
      <c r="F16" s="197"/>
      <c r="G16" s="235"/>
      <c r="H16" s="200"/>
      <c r="I16" s="250">
        <f t="shared" si="0"/>
        <v>0</v>
      </c>
    </row>
    <row r="17" spans="1:9" ht="24.6" customHeight="1" x14ac:dyDescent="0.3">
      <c r="A17" s="46"/>
      <c r="B17" s="11"/>
      <c r="C17" s="57"/>
      <c r="D17" s="196"/>
      <c r="E17" s="238"/>
      <c r="F17" s="197"/>
      <c r="G17" s="235"/>
      <c r="H17" s="200"/>
      <c r="I17" s="250">
        <f t="shared" si="0"/>
        <v>0</v>
      </c>
    </row>
    <row r="18" spans="1:9" ht="24.6" customHeight="1" x14ac:dyDescent="0.3">
      <c r="A18" s="46"/>
      <c r="B18" s="11"/>
      <c r="C18" s="57"/>
      <c r="D18" s="196"/>
      <c r="E18" s="238"/>
      <c r="F18" s="197"/>
      <c r="G18" s="235"/>
      <c r="H18" s="200"/>
      <c r="I18" s="250">
        <f t="shared" si="0"/>
        <v>0</v>
      </c>
    </row>
    <row r="19" spans="1:9" ht="24.6" customHeight="1" x14ac:dyDescent="0.3">
      <c r="A19" s="46"/>
      <c r="B19" s="11"/>
      <c r="C19" s="57"/>
      <c r="D19" s="196"/>
      <c r="E19" s="238"/>
      <c r="F19" s="197"/>
      <c r="G19" s="235"/>
      <c r="H19" s="200"/>
      <c r="I19" s="250">
        <f t="shared" si="0"/>
        <v>0</v>
      </c>
    </row>
    <row r="20" spans="1:9" ht="24.6" customHeight="1" x14ac:dyDescent="0.3">
      <c r="A20" s="46"/>
      <c r="B20" s="11"/>
      <c r="C20" s="57"/>
      <c r="D20" s="196"/>
      <c r="E20" s="238"/>
      <c r="F20" s="197"/>
      <c r="G20" s="235"/>
      <c r="H20" s="200"/>
      <c r="I20" s="250">
        <f t="shared" si="0"/>
        <v>0</v>
      </c>
    </row>
    <row r="21" spans="1:9" ht="24.6" customHeight="1" x14ac:dyDescent="0.3">
      <c r="A21" s="46"/>
      <c r="B21" s="11"/>
      <c r="C21" s="57"/>
      <c r="D21" s="196"/>
      <c r="E21" s="238"/>
      <c r="F21" s="197"/>
      <c r="G21" s="235"/>
      <c r="H21" s="200"/>
      <c r="I21" s="250">
        <f t="shared" si="0"/>
        <v>0</v>
      </c>
    </row>
    <row r="22" spans="1:9" ht="24.6" customHeight="1" x14ac:dyDescent="0.3">
      <c r="A22" s="46"/>
      <c r="B22" s="11"/>
      <c r="C22" s="57"/>
      <c r="D22" s="196"/>
      <c r="E22" s="238"/>
      <c r="F22" s="197"/>
      <c r="G22" s="235"/>
      <c r="H22" s="200"/>
      <c r="I22" s="250">
        <f t="shared" si="0"/>
        <v>0</v>
      </c>
    </row>
    <row r="23" spans="1:9" ht="24.6" customHeight="1" x14ac:dyDescent="0.3">
      <c r="A23" s="46"/>
      <c r="B23" s="11"/>
      <c r="C23" s="57"/>
      <c r="D23" s="196"/>
      <c r="E23" s="238"/>
      <c r="F23" s="197"/>
      <c r="G23" s="235"/>
      <c r="H23" s="200"/>
      <c r="I23" s="250">
        <f t="shared" si="0"/>
        <v>0</v>
      </c>
    </row>
    <row r="24" spans="1:9" ht="24.6" customHeight="1" x14ac:dyDescent="0.3">
      <c r="A24" s="46"/>
      <c r="B24" s="11"/>
      <c r="C24" s="57"/>
      <c r="D24" s="196"/>
      <c r="E24" s="238"/>
      <c r="F24" s="197"/>
      <c r="G24" s="235"/>
      <c r="H24" s="200"/>
      <c r="I24" s="250">
        <f t="shared" si="0"/>
        <v>0</v>
      </c>
    </row>
    <row r="25" spans="1:9" ht="24.6" customHeight="1" x14ac:dyDescent="0.3">
      <c r="A25" s="46"/>
      <c r="B25" s="11"/>
      <c r="C25" s="57"/>
      <c r="D25" s="196"/>
      <c r="E25" s="238"/>
      <c r="F25" s="197"/>
      <c r="G25" s="235"/>
      <c r="H25" s="200"/>
      <c r="I25" s="250">
        <f t="shared" si="0"/>
        <v>0</v>
      </c>
    </row>
    <row r="26" spans="1:9" ht="24.6" customHeight="1" x14ac:dyDescent="0.3">
      <c r="A26" s="46"/>
      <c r="B26" s="11"/>
      <c r="C26" s="57"/>
      <c r="D26" s="196"/>
      <c r="E26" s="238"/>
      <c r="F26" s="197"/>
      <c r="G26" s="235"/>
      <c r="H26" s="200"/>
      <c r="I26" s="250">
        <f t="shared" si="0"/>
        <v>0</v>
      </c>
    </row>
    <row r="27" spans="1:9" ht="24.6" customHeight="1" x14ac:dyDescent="0.3">
      <c r="A27" s="46"/>
      <c r="B27" s="11"/>
      <c r="C27" s="57"/>
      <c r="D27" s="196"/>
      <c r="E27" s="238"/>
      <c r="F27" s="197"/>
      <c r="G27" s="235"/>
      <c r="H27" s="200"/>
      <c r="I27" s="250">
        <f t="shared" si="0"/>
        <v>0</v>
      </c>
    </row>
    <row r="28" spans="1:9" ht="24.6" customHeight="1" x14ac:dyDescent="0.3">
      <c r="A28" s="46"/>
      <c r="B28" s="11"/>
      <c r="C28" s="57"/>
      <c r="D28" s="196"/>
      <c r="E28" s="238"/>
      <c r="F28" s="197"/>
      <c r="G28" s="235"/>
      <c r="H28" s="200"/>
      <c r="I28" s="250">
        <f t="shared" si="0"/>
        <v>0</v>
      </c>
    </row>
    <row r="29" spans="1:9" ht="24.6" customHeight="1" x14ac:dyDescent="0.3">
      <c r="A29" s="46"/>
      <c r="B29" s="11"/>
      <c r="C29" s="57"/>
      <c r="D29" s="196"/>
      <c r="E29" s="238"/>
      <c r="F29" s="197"/>
      <c r="G29" s="235"/>
      <c r="H29" s="200"/>
      <c r="I29" s="250">
        <f t="shared" si="0"/>
        <v>0</v>
      </c>
    </row>
    <row r="30" spans="1:9" ht="24.6" customHeight="1" x14ac:dyDescent="0.3">
      <c r="A30" s="46"/>
      <c r="B30" s="11"/>
      <c r="C30" s="57"/>
      <c r="D30" s="196"/>
      <c r="E30" s="238"/>
      <c r="F30" s="197"/>
      <c r="G30" s="235"/>
      <c r="H30" s="200"/>
      <c r="I30" s="250">
        <f t="shared" si="0"/>
        <v>0</v>
      </c>
    </row>
    <row r="31" spans="1:9" ht="24.6" customHeight="1" x14ac:dyDescent="0.3">
      <c r="A31" s="46"/>
      <c r="B31" s="11"/>
      <c r="C31" s="57"/>
      <c r="D31" s="196"/>
      <c r="E31" s="238"/>
      <c r="F31" s="197"/>
      <c r="G31" s="235"/>
      <c r="H31" s="200"/>
      <c r="I31" s="250">
        <f t="shared" si="0"/>
        <v>0</v>
      </c>
    </row>
    <row r="32" spans="1:9" ht="24.6" customHeight="1" x14ac:dyDescent="0.3">
      <c r="A32" s="46"/>
      <c r="B32" s="11"/>
      <c r="C32" s="57"/>
      <c r="D32" s="196"/>
      <c r="E32" s="238"/>
      <c r="F32" s="197"/>
      <c r="G32" s="235"/>
      <c r="H32" s="200"/>
      <c r="I32" s="250">
        <f t="shared" si="0"/>
        <v>0</v>
      </c>
    </row>
    <row r="33" spans="1:9" ht="24.6" customHeight="1" x14ac:dyDescent="0.3">
      <c r="A33" s="46"/>
      <c r="B33" s="11"/>
      <c r="C33" s="57"/>
      <c r="D33" s="196"/>
      <c r="E33" s="238"/>
      <c r="F33" s="197"/>
      <c r="G33" s="235"/>
      <c r="H33" s="200"/>
      <c r="I33" s="250">
        <f t="shared" si="0"/>
        <v>0</v>
      </c>
    </row>
    <row r="34" spans="1:9" ht="24.6" customHeight="1" x14ac:dyDescent="0.3">
      <c r="A34" s="46"/>
      <c r="B34" s="11"/>
      <c r="C34" s="57"/>
      <c r="D34" s="196"/>
      <c r="E34" s="238"/>
      <c r="F34" s="197"/>
      <c r="G34" s="235"/>
      <c r="H34" s="200"/>
      <c r="I34" s="250">
        <f t="shared" si="0"/>
        <v>0</v>
      </c>
    </row>
    <row r="35" spans="1:9" ht="24.6" customHeight="1" x14ac:dyDescent="0.3">
      <c r="A35" s="46"/>
      <c r="B35" s="11"/>
      <c r="C35" s="57"/>
      <c r="D35" s="196"/>
      <c r="E35" s="238"/>
      <c r="F35" s="197"/>
      <c r="G35" s="235"/>
      <c r="H35" s="200"/>
      <c r="I35" s="250">
        <f t="shared" si="0"/>
        <v>0</v>
      </c>
    </row>
    <row r="36" spans="1:9" ht="24.6" customHeight="1" x14ac:dyDescent="0.3">
      <c r="A36" s="46"/>
      <c r="B36" s="11"/>
      <c r="C36" s="57"/>
      <c r="D36" s="196"/>
      <c r="E36" s="238"/>
      <c r="F36" s="197"/>
      <c r="G36" s="235"/>
      <c r="H36" s="200"/>
      <c r="I36" s="250">
        <f t="shared" si="0"/>
        <v>0</v>
      </c>
    </row>
    <row r="37" spans="1:9" ht="24.6" customHeight="1" x14ac:dyDescent="0.3">
      <c r="A37" s="46"/>
      <c r="B37" s="11"/>
      <c r="C37" s="57"/>
      <c r="D37" s="196"/>
      <c r="E37" s="238"/>
      <c r="F37" s="197"/>
      <c r="G37" s="235"/>
      <c r="H37" s="200"/>
      <c r="I37" s="250">
        <f t="shared" si="0"/>
        <v>0</v>
      </c>
    </row>
    <row r="38" spans="1:9" ht="24.6" customHeight="1" x14ac:dyDescent="0.3">
      <c r="A38" s="46"/>
      <c r="B38" s="11"/>
      <c r="C38" s="57"/>
      <c r="D38" s="196"/>
      <c r="E38" s="238"/>
      <c r="F38" s="197"/>
      <c r="G38" s="235"/>
      <c r="H38" s="200"/>
      <c r="I38" s="250">
        <f t="shared" si="0"/>
        <v>0</v>
      </c>
    </row>
    <row r="39" spans="1:9" ht="24.6" customHeight="1" x14ac:dyDescent="0.3">
      <c r="A39" s="46"/>
      <c r="B39" s="11"/>
      <c r="C39" s="57"/>
      <c r="D39" s="196"/>
      <c r="E39" s="238"/>
      <c r="F39" s="197"/>
      <c r="G39" s="235"/>
      <c r="H39" s="200"/>
      <c r="I39" s="250">
        <f t="shared" si="0"/>
        <v>0</v>
      </c>
    </row>
    <row r="40" spans="1:9" ht="24.6" customHeight="1" x14ac:dyDescent="0.3">
      <c r="A40" s="46"/>
      <c r="B40" s="11"/>
      <c r="C40" s="57"/>
      <c r="D40" s="196"/>
      <c r="E40" s="238"/>
      <c r="F40" s="197"/>
      <c r="G40" s="235"/>
      <c r="H40" s="200"/>
      <c r="I40" s="250">
        <f t="shared" si="0"/>
        <v>0</v>
      </c>
    </row>
    <row r="41" spans="1:9" ht="24.6" customHeight="1" x14ac:dyDescent="0.3">
      <c r="A41" s="51"/>
      <c r="B41" s="50"/>
      <c r="C41" s="59"/>
      <c r="D41" s="198"/>
      <c r="E41" s="239"/>
      <c r="F41" s="197"/>
      <c r="G41" s="60"/>
      <c r="H41" s="200"/>
      <c r="I41" s="250">
        <f>ROUND((+E41*G41*H41),0)</f>
        <v>0</v>
      </c>
    </row>
    <row r="42" spans="1:9" ht="24.6" customHeight="1" x14ac:dyDescent="0.3">
      <c r="A42" s="51"/>
      <c r="B42" s="50"/>
      <c r="C42" s="59"/>
      <c r="D42" s="198"/>
      <c r="E42" s="239"/>
      <c r="F42" s="197"/>
      <c r="G42" s="60"/>
      <c r="H42" s="200"/>
      <c r="I42" s="250">
        <f t="shared" ref="I42:I46" si="1">ROUND((+E42*G42*H42),0)</f>
        <v>0</v>
      </c>
    </row>
    <row r="43" spans="1:9" ht="24.6" customHeight="1" x14ac:dyDescent="0.3">
      <c r="A43" s="51"/>
      <c r="B43" s="50"/>
      <c r="C43" s="59"/>
      <c r="D43" s="198"/>
      <c r="E43" s="239"/>
      <c r="F43" s="197"/>
      <c r="G43" s="60"/>
      <c r="H43" s="200"/>
      <c r="I43" s="250">
        <f t="shared" si="1"/>
        <v>0</v>
      </c>
    </row>
    <row r="44" spans="1:9" ht="24.6" customHeight="1" x14ac:dyDescent="0.3">
      <c r="A44" s="51"/>
      <c r="B44" s="50"/>
      <c r="C44" s="59"/>
      <c r="D44" s="198"/>
      <c r="E44" s="239"/>
      <c r="F44" s="197"/>
      <c r="G44" s="60"/>
      <c r="H44" s="200"/>
      <c r="I44" s="250">
        <f t="shared" si="1"/>
        <v>0</v>
      </c>
    </row>
    <row r="45" spans="1:9" ht="24.6" customHeight="1" x14ac:dyDescent="0.3">
      <c r="A45" s="51"/>
      <c r="B45" s="50"/>
      <c r="C45" s="59"/>
      <c r="D45" s="198"/>
      <c r="E45" s="239"/>
      <c r="F45" s="197"/>
      <c r="G45" s="60"/>
      <c r="H45" s="200"/>
      <c r="I45" s="250">
        <f t="shared" si="1"/>
        <v>0</v>
      </c>
    </row>
    <row r="46" spans="1:9" ht="24.6" customHeight="1" x14ac:dyDescent="0.3">
      <c r="A46" s="51"/>
      <c r="B46" s="50"/>
      <c r="C46" s="59"/>
      <c r="D46" s="198"/>
      <c r="E46" s="239"/>
      <c r="F46" s="197"/>
      <c r="G46" s="60"/>
      <c r="H46" s="200"/>
      <c r="I46" s="250">
        <f t="shared" si="1"/>
        <v>0</v>
      </c>
    </row>
    <row r="47" spans="1:9" ht="24.6" customHeight="1" x14ac:dyDescent="0.3">
      <c r="A47" s="51"/>
      <c r="B47" s="50"/>
      <c r="C47" s="59"/>
      <c r="D47" s="198"/>
      <c r="E47" s="239"/>
      <c r="F47" s="197"/>
      <c r="G47" s="60"/>
      <c r="H47" s="200"/>
      <c r="I47" s="250">
        <f t="shared" ref="I47:I58" si="2">ROUND((+E47*G47*H47),0)</f>
        <v>0</v>
      </c>
    </row>
    <row r="48" spans="1:9" ht="24.6" customHeight="1" x14ac:dyDescent="0.3">
      <c r="A48" s="51"/>
      <c r="B48" s="50"/>
      <c r="C48" s="59"/>
      <c r="D48" s="198"/>
      <c r="E48" s="239"/>
      <c r="F48" s="197"/>
      <c r="G48" s="60"/>
      <c r="H48" s="200"/>
      <c r="I48" s="250">
        <f t="shared" si="2"/>
        <v>0</v>
      </c>
    </row>
    <row r="49" spans="1:9" ht="24.6" customHeight="1" x14ac:dyDescent="0.3">
      <c r="A49" s="52"/>
      <c r="B49" s="50"/>
      <c r="C49" s="59"/>
      <c r="D49" s="198"/>
      <c r="E49" s="239"/>
      <c r="F49" s="199"/>
      <c r="G49" s="61"/>
      <c r="H49" s="200"/>
      <c r="I49" s="250">
        <f t="shared" si="2"/>
        <v>0</v>
      </c>
    </row>
    <row r="50" spans="1:9" ht="24.6" customHeight="1" x14ac:dyDescent="0.3">
      <c r="A50" s="51"/>
      <c r="B50" s="50"/>
      <c r="C50" s="59"/>
      <c r="D50" s="198"/>
      <c r="E50" s="239"/>
      <c r="F50" s="199"/>
      <c r="G50" s="60"/>
      <c r="H50" s="200"/>
      <c r="I50" s="250">
        <f t="shared" si="2"/>
        <v>0</v>
      </c>
    </row>
    <row r="51" spans="1:9" ht="24.6" customHeight="1" x14ac:dyDescent="0.3">
      <c r="A51" s="353"/>
      <c r="B51" s="50"/>
      <c r="C51" s="59"/>
      <c r="D51" s="198"/>
      <c r="E51" s="239"/>
      <c r="F51" s="199"/>
      <c r="G51" s="60"/>
      <c r="H51" s="200"/>
      <c r="I51" s="250">
        <f t="shared" si="2"/>
        <v>0</v>
      </c>
    </row>
    <row r="52" spans="1:9" ht="24.6" customHeight="1" x14ac:dyDescent="0.3">
      <c r="A52" s="354"/>
      <c r="B52" s="50"/>
      <c r="C52" s="59"/>
      <c r="D52" s="198"/>
      <c r="E52" s="239"/>
      <c r="F52" s="199"/>
      <c r="G52" s="60"/>
      <c r="H52" s="200"/>
      <c r="I52" s="250">
        <f t="shared" si="2"/>
        <v>0</v>
      </c>
    </row>
    <row r="53" spans="1:9" ht="24.6" customHeight="1" x14ac:dyDescent="0.3">
      <c r="A53" s="51"/>
      <c r="B53" s="50"/>
      <c r="C53" s="59"/>
      <c r="D53" s="198"/>
      <c r="E53" s="239"/>
      <c r="F53" s="199"/>
      <c r="G53" s="60"/>
      <c r="H53" s="200"/>
      <c r="I53" s="250">
        <f t="shared" si="2"/>
        <v>0</v>
      </c>
    </row>
    <row r="54" spans="1:9" ht="24.6" customHeight="1" x14ac:dyDescent="0.3">
      <c r="A54" s="51"/>
      <c r="B54" s="50"/>
      <c r="C54" s="59"/>
      <c r="D54" s="198"/>
      <c r="E54" s="239"/>
      <c r="F54" s="199"/>
      <c r="G54" s="235"/>
      <c r="H54" s="200"/>
      <c r="I54" s="250">
        <f t="shared" si="2"/>
        <v>0</v>
      </c>
    </row>
    <row r="55" spans="1:9" ht="24.6" customHeight="1" x14ac:dyDescent="0.3">
      <c r="A55" s="51"/>
      <c r="B55" s="50"/>
      <c r="C55" s="59"/>
      <c r="D55" s="198"/>
      <c r="E55" s="239"/>
      <c r="F55" s="199"/>
      <c r="G55" s="235"/>
      <c r="H55" s="200"/>
      <c r="I55" s="250">
        <f t="shared" si="2"/>
        <v>0</v>
      </c>
    </row>
    <row r="56" spans="1:9" ht="24.6" customHeight="1" x14ac:dyDescent="0.3">
      <c r="A56" s="51"/>
      <c r="B56" s="50"/>
      <c r="C56" s="59"/>
      <c r="D56" s="198"/>
      <c r="E56" s="239"/>
      <c r="F56" s="199"/>
      <c r="G56" s="235"/>
      <c r="H56" s="200"/>
      <c r="I56" s="250">
        <f t="shared" si="2"/>
        <v>0</v>
      </c>
    </row>
    <row r="57" spans="1:9" ht="24.6" customHeight="1" x14ac:dyDescent="0.3">
      <c r="A57" s="51"/>
      <c r="B57" s="50"/>
      <c r="C57" s="59"/>
      <c r="D57" s="198"/>
      <c r="E57" s="239"/>
      <c r="F57" s="199"/>
      <c r="G57" s="60"/>
      <c r="H57" s="200"/>
      <c r="I57" s="250">
        <f t="shared" si="2"/>
        <v>0</v>
      </c>
    </row>
    <row r="58" spans="1:9" ht="24.6" customHeight="1" x14ac:dyDescent="0.3">
      <c r="A58" s="51"/>
      <c r="B58" s="50"/>
      <c r="C58" s="59"/>
      <c r="D58" s="198"/>
      <c r="E58" s="239"/>
      <c r="F58" s="199"/>
      <c r="G58" s="60"/>
      <c r="H58" s="201"/>
      <c r="I58" s="250">
        <f t="shared" si="2"/>
        <v>0</v>
      </c>
    </row>
    <row r="59" spans="1:9" ht="14.4" thickBot="1" x14ac:dyDescent="0.35">
      <c r="A59" s="438" t="s">
        <v>53</v>
      </c>
      <c r="B59" s="439"/>
      <c r="C59" s="439"/>
      <c r="D59" s="439"/>
      <c r="E59" s="439"/>
      <c r="F59" s="439"/>
      <c r="G59" s="439"/>
      <c r="H59" s="440"/>
      <c r="I59" s="251">
        <f>'I-1a  PERSONNEL Budget Cat'!I59</f>
        <v>0</v>
      </c>
    </row>
    <row r="60" spans="1:9" ht="15" customHeight="1" thickBot="1" x14ac:dyDescent="0.35">
      <c r="A60" s="441" t="s">
        <v>54</v>
      </c>
      <c r="B60" s="442"/>
      <c r="C60" s="442"/>
      <c r="D60" s="442"/>
      <c r="E60" s="442"/>
      <c r="F60" s="442"/>
      <c r="G60" s="442"/>
      <c r="H60" s="443"/>
      <c r="I60" s="252">
        <f>ROUND((SUM(I9:I59)),0)</f>
        <v>0</v>
      </c>
    </row>
    <row r="61" spans="1:9" ht="15" customHeight="1" thickBot="1" x14ac:dyDescent="0.35">
      <c r="A61" s="63"/>
      <c r="B61" s="63"/>
      <c r="C61" s="63"/>
      <c r="D61" s="63"/>
      <c r="E61" s="240"/>
      <c r="F61" s="63"/>
      <c r="G61" s="63"/>
      <c r="H61" s="64"/>
      <c r="I61" s="71"/>
    </row>
    <row r="62" spans="1:9" ht="15" customHeight="1" thickBot="1" x14ac:dyDescent="0.35">
      <c r="A62" s="431" t="s">
        <v>55</v>
      </c>
      <c r="B62" s="432"/>
      <c r="C62" s="432"/>
      <c r="D62" s="432"/>
      <c r="E62" s="432"/>
      <c r="F62" s="432"/>
      <c r="G62" s="432"/>
      <c r="H62" s="432"/>
      <c r="I62" s="433"/>
    </row>
    <row r="63" spans="1:9" ht="54" customHeight="1" thickBot="1" x14ac:dyDescent="0.35">
      <c r="A63" s="444" t="s">
        <v>139</v>
      </c>
      <c r="B63" s="445"/>
      <c r="C63" s="445"/>
      <c r="D63" s="445"/>
      <c r="E63" s="445"/>
      <c r="F63" s="445"/>
      <c r="G63" s="445"/>
      <c r="H63" s="445"/>
      <c r="I63" s="446"/>
    </row>
    <row r="64" spans="1:9" ht="14.4" thickBot="1" x14ac:dyDescent="0.35">
      <c r="A64" s="253"/>
      <c r="B64" s="254"/>
      <c r="C64" s="254"/>
      <c r="D64" s="254"/>
      <c r="E64" s="255"/>
      <c r="F64" s="256"/>
      <c r="G64" s="254"/>
      <c r="H64" s="254"/>
      <c r="I64" s="257"/>
    </row>
    <row r="65" spans="1:8" ht="26.4" customHeight="1" thickBot="1" x14ac:dyDescent="0.35">
      <c r="A65" s="258" t="s">
        <v>56</v>
      </c>
      <c r="B65" s="259" t="s">
        <v>57</v>
      </c>
      <c r="C65" s="260" t="s">
        <v>58</v>
      </c>
      <c r="D65" s="261"/>
      <c r="E65" s="434" t="s">
        <v>59</v>
      </c>
      <c r="F65" s="435"/>
      <c r="G65" s="262">
        <f>B71</f>
        <v>0</v>
      </c>
    </row>
    <row r="66" spans="1:8" ht="26.4" customHeight="1" thickBot="1" x14ac:dyDescent="0.35">
      <c r="A66" s="266" t="s">
        <v>60</v>
      </c>
      <c r="B66" s="345">
        <v>0</v>
      </c>
      <c r="C66" s="348">
        <v>0</v>
      </c>
      <c r="D66" s="65"/>
      <c r="E66" s="436" t="s">
        <v>61</v>
      </c>
      <c r="F66" s="437"/>
      <c r="G66" s="73">
        <f>ROUND((SUM(G65*I60)),0)</f>
        <v>0</v>
      </c>
    </row>
    <row r="67" spans="1:8" ht="26.4" customHeight="1" thickBot="1" x14ac:dyDescent="0.35">
      <c r="A67" s="267" t="s">
        <v>62</v>
      </c>
      <c r="B67" s="346">
        <v>0</v>
      </c>
      <c r="C67" s="348">
        <f>ROUND((SUM(B67*I60)),0)</f>
        <v>0</v>
      </c>
      <c r="D67" s="65"/>
      <c r="H67" s="66"/>
    </row>
    <row r="68" spans="1:8" ht="26.4" customHeight="1" thickBot="1" x14ac:dyDescent="0.35">
      <c r="A68" s="267" t="s">
        <v>63</v>
      </c>
      <c r="B68" s="346">
        <v>0</v>
      </c>
      <c r="C68" s="348">
        <f>ROUND((SUM(B68*I60)),0)</f>
        <v>0</v>
      </c>
      <c r="D68" s="65"/>
      <c r="H68" s="66"/>
    </row>
    <row r="69" spans="1:8" ht="26.4" customHeight="1" thickBot="1" x14ac:dyDescent="0.35">
      <c r="A69" s="267" t="s">
        <v>64</v>
      </c>
      <c r="B69" s="346">
        <v>0</v>
      </c>
      <c r="C69" s="348">
        <f>ROUND((SUM(B69*I60)),0)</f>
        <v>0</v>
      </c>
      <c r="D69" s="65"/>
      <c r="H69" s="66"/>
    </row>
    <row r="70" spans="1:8" ht="26.4" customHeight="1" thickBot="1" x14ac:dyDescent="0.35">
      <c r="A70" s="67" t="s">
        <v>65</v>
      </c>
      <c r="B70" s="347">
        <v>0</v>
      </c>
      <c r="C70" s="348">
        <f>ROUND((SUM(B70*I60)),0)</f>
        <v>0</v>
      </c>
      <c r="D70" s="65"/>
      <c r="H70" s="66"/>
    </row>
    <row r="71" spans="1:8" ht="26.4" customHeight="1" thickBot="1" x14ac:dyDescent="0.35">
      <c r="A71" s="265" t="s">
        <v>66</v>
      </c>
      <c r="B71" s="264">
        <f>SUM(B66:B70)</f>
        <v>0</v>
      </c>
      <c r="C71" s="263">
        <f>ROUND((SUM(C66:C70)),0)</f>
        <v>0</v>
      </c>
      <c r="D71" s="68"/>
    </row>
    <row r="72" spans="1:8" ht="12.9" customHeight="1" x14ac:dyDescent="0.3">
      <c r="A72" s="69"/>
      <c r="B72" s="69"/>
      <c r="C72" s="69"/>
      <c r="D72" s="69"/>
    </row>
  </sheetData>
  <sheetProtection algorithmName="SHA-512" hashValue="qaTgvDCuURWGH7mVuPC+V3Zx68C3g697OJSbh6ZaT3tF2Ua3xQS6rFRFm5AJsPBnMAyPOyXSGRguejW756Wb3A==" saltValue="Yl14I+FGIWe3TEyTvZIGgg==" spinCount="100000" sheet="1" selectLockedCells="1"/>
  <protectedRanges>
    <protectedRange sqref="G65 A66:B70 A9:A50 A53:A58 B58:H58 B9:D55 F9:H40 F54:F55 B57:G57 F41:G53 H41:H57 B56:F56" name="Personnel Fringe"/>
    <protectedRange sqref="E9:E55" name="Personnel Fringe_2"/>
    <protectedRange sqref="G54:G56" name="Personnel Fringe_4"/>
  </protectedRanges>
  <mergeCells count="17">
    <mergeCell ref="A5:I5"/>
    <mergeCell ref="I6:I8"/>
    <mergeCell ref="A1:H1"/>
    <mergeCell ref="B3:H3"/>
    <mergeCell ref="B6:B8"/>
    <mergeCell ref="C6:C8"/>
    <mergeCell ref="E6:E8"/>
    <mergeCell ref="F6:F8"/>
    <mergeCell ref="G6:G8"/>
    <mergeCell ref="H6:H8"/>
    <mergeCell ref="D6:D8"/>
    <mergeCell ref="A62:I62"/>
    <mergeCell ref="E65:F65"/>
    <mergeCell ref="E66:F66"/>
    <mergeCell ref="A59:H59"/>
    <mergeCell ref="A60:H60"/>
    <mergeCell ref="A63:I63"/>
  </mergeCells>
  <pageMargins left="0.7" right="0.7" top="0.75" bottom="0.75" header="0.3" footer="0.3"/>
  <pageSetup scale="80"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I58"/>
  <sheetViews>
    <sheetView showGridLines="0" workbookViewId="0">
      <selection activeCell="A10" sqref="A10:A14"/>
    </sheetView>
  </sheetViews>
  <sheetFormatPr defaultColWidth="6.69140625" defaultRowHeight="13.8" x14ac:dyDescent="0.3"/>
  <cols>
    <col min="1" max="1" width="21.3046875" style="1" bestFit="1" customWidth="1"/>
    <col min="2" max="2" width="6.765625" style="1" customWidth="1"/>
    <col min="3" max="3" width="6.3828125" style="1" customWidth="1"/>
    <col min="4" max="4" width="18" style="1" customWidth="1"/>
    <col min="5" max="5" width="7.61328125" style="1" customWidth="1"/>
    <col min="6" max="6" width="2.69140625" style="1" customWidth="1"/>
    <col min="7" max="7" width="7.921875" style="1" customWidth="1"/>
    <col min="8" max="8" width="8.3828125" style="1" customWidth="1"/>
    <col min="9" max="9" width="9.61328125" style="308" customWidth="1"/>
    <col min="10" max="16384" width="6.69140625" style="1"/>
  </cols>
  <sheetData>
    <row r="1" spans="1:9" x14ac:dyDescent="0.3">
      <c r="D1" s="115" t="s">
        <v>197</v>
      </c>
    </row>
    <row r="2" spans="1:9" x14ac:dyDescent="0.3">
      <c r="A2" s="12" t="s">
        <v>42</v>
      </c>
      <c r="B2" s="467">
        <f>'I-Budget Summary'!C3</f>
        <v>0</v>
      </c>
      <c r="C2" s="468"/>
      <c r="D2" s="468"/>
      <c r="E2" s="468"/>
      <c r="F2" s="468"/>
      <c r="G2" s="468"/>
      <c r="H2" s="468"/>
      <c r="I2" s="469"/>
    </row>
    <row r="3" spans="1:9" ht="14.4" thickBot="1" x14ac:dyDescent="0.35">
      <c r="A3" s="12"/>
      <c r="B3" s="127"/>
      <c r="C3" s="128"/>
      <c r="D3" s="128"/>
      <c r="E3" s="128"/>
      <c r="F3" s="128"/>
      <c r="G3" s="128"/>
      <c r="H3" s="128"/>
      <c r="I3" s="341"/>
    </row>
    <row r="4" spans="1:9" ht="45.9" customHeight="1" x14ac:dyDescent="0.3">
      <c r="A4" s="488" t="s">
        <v>143</v>
      </c>
      <c r="B4" s="489"/>
      <c r="C4" s="489"/>
      <c r="D4" s="489"/>
      <c r="E4" s="489"/>
      <c r="F4" s="489"/>
      <c r="G4" s="489"/>
      <c r="H4" s="489"/>
      <c r="I4" s="490"/>
    </row>
    <row r="5" spans="1:9" ht="14.4" thickBot="1" x14ac:dyDescent="0.35">
      <c r="A5" s="163"/>
      <c r="B5" s="164"/>
      <c r="C5" s="164"/>
      <c r="D5" s="164"/>
      <c r="E5" s="164"/>
      <c r="F5" s="164"/>
      <c r="G5" s="164"/>
      <c r="H5" s="164"/>
      <c r="I5" s="355"/>
    </row>
    <row r="6" spans="1:9" ht="16.5" customHeight="1" thickBot="1" x14ac:dyDescent="0.35">
      <c r="A6" s="485" t="s">
        <v>142</v>
      </c>
      <c r="B6" s="486"/>
      <c r="C6" s="486"/>
      <c r="D6" s="486"/>
      <c r="E6" s="486"/>
      <c r="F6" s="486"/>
      <c r="G6" s="486"/>
      <c r="H6" s="486"/>
      <c r="I6" s="487"/>
    </row>
    <row r="7" spans="1:9" s="9" customFormat="1" ht="26.1" customHeight="1" x14ac:dyDescent="0.3">
      <c r="A7" s="491" t="s">
        <v>140</v>
      </c>
      <c r="B7" s="470" t="s">
        <v>67</v>
      </c>
      <c r="C7" s="471"/>
      <c r="D7" s="472"/>
      <c r="E7" s="470" t="s">
        <v>68</v>
      </c>
      <c r="F7" s="479" t="s">
        <v>69</v>
      </c>
      <c r="G7" s="480"/>
      <c r="H7" s="470" t="s">
        <v>70</v>
      </c>
      <c r="I7" s="472"/>
    </row>
    <row r="8" spans="1:9" s="9" customFormat="1" ht="12.75" customHeight="1" x14ac:dyDescent="0.3">
      <c r="A8" s="492"/>
      <c r="B8" s="473"/>
      <c r="C8" s="471"/>
      <c r="D8" s="472"/>
      <c r="E8" s="477"/>
      <c r="F8" s="481" t="s">
        <v>71</v>
      </c>
      <c r="G8" s="482"/>
      <c r="H8" s="473"/>
      <c r="I8" s="472"/>
    </row>
    <row r="9" spans="1:9" s="9" customFormat="1" ht="15.6" customHeight="1" thickBot="1" x14ac:dyDescent="0.35">
      <c r="A9" s="493"/>
      <c r="B9" s="474"/>
      <c r="C9" s="475"/>
      <c r="D9" s="476"/>
      <c r="E9" s="478"/>
      <c r="F9" s="483"/>
      <c r="G9" s="484"/>
      <c r="H9" s="474"/>
      <c r="I9" s="476"/>
    </row>
    <row r="10" spans="1:9" ht="13.5" customHeight="1" thickTop="1" x14ac:dyDescent="0.3">
      <c r="A10" s="494"/>
      <c r="B10" s="497"/>
      <c r="C10" s="498"/>
      <c r="D10" s="499"/>
      <c r="E10" s="504"/>
      <c r="F10" s="507"/>
      <c r="G10" s="508"/>
      <c r="H10" s="116" t="s">
        <v>72</v>
      </c>
      <c r="I10" s="356">
        <v>0</v>
      </c>
    </row>
    <row r="11" spans="1:9" x14ac:dyDescent="0.3">
      <c r="A11" s="495"/>
      <c r="B11" s="500"/>
      <c r="C11" s="498"/>
      <c r="D11" s="499"/>
      <c r="E11" s="505"/>
      <c r="F11" s="509"/>
      <c r="G11" s="510"/>
      <c r="H11" s="117" t="s">
        <v>73</v>
      </c>
      <c r="I11" s="357">
        <v>0</v>
      </c>
    </row>
    <row r="12" spans="1:9" x14ac:dyDescent="0.3">
      <c r="A12" s="495"/>
      <c r="B12" s="500"/>
      <c r="C12" s="498"/>
      <c r="D12" s="499"/>
      <c r="E12" s="505"/>
      <c r="F12" s="509"/>
      <c r="G12" s="510"/>
      <c r="H12" s="117" t="s">
        <v>74</v>
      </c>
      <c r="I12" s="358">
        <v>0</v>
      </c>
    </row>
    <row r="13" spans="1:9" x14ac:dyDescent="0.3">
      <c r="A13" s="495"/>
      <c r="B13" s="500"/>
      <c r="C13" s="498"/>
      <c r="D13" s="499"/>
      <c r="E13" s="505"/>
      <c r="F13" s="509"/>
      <c r="G13" s="510"/>
      <c r="H13" s="118" t="s">
        <v>75</v>
      </c>
      <c r="I13" s="358">
        <v>0</v>
      </c>
    </row>
    <row r="14" spans="1:9" x14ac:dyDescent="0.3">
      <c r="A14" s="496"/>
      <c r="B14" s="501"/>
      <c r="C14" s="502"/>
      <c r="D14" s="503"/>
      <c r="E14" s="506"/>
      <c r="F14" s="511"/>
      <c r="G14" s="512"/>
      <c r="H14" s="119" t="s">
        <v>76</v>
      </c>
      <c r="I14" s="359">
        <f>ROUND((SUM(I10:I13)),0)</f>
        <v>0</v>
      </c>
    </row>
    <row r="15" spans="1:9" ht="13.5" customHeight="1" x14ac:dyDescent="0.3">
      <c r="A15" s="494"/>
      <c r="B15" s="497"/>
      <c r="C15" s="498"/>
      <c r="D15" s="499"/>
      <c r="E15" s="513"/>
      <c r="F15" s="514"/>
      <c r="G15" s="515"/>
      <c r="H15" s="116" t="s">
        <v>72</v>
      </c>
      <c r="I15" s="356">
        <v>0</v>
      </c>
    </row>
    <row r="16" spans="1:9" x14ac:dyDescent="0.3">
      <c r="A16" s="495"/>
      <c r="B16" s="500"/>
      <c r="C16" s="498"/>
      <c r="D16" s="499"/>
      <c r="E16" s="505"/>
      <c r="F16" s="509"/>
      <c r="G16" s="510"/>
      <c r="H16" s="117" t="s">
        <v>73</v>
      </c>
      <c r="I16" s="357">
        <v>0</v>
      </c>
    </row>
    <row r="17" spans="1:9" x14ac:dyDescent="0.3">
      <c r="A17" s="495"/>
      <c r="B17" s="500"/>
      <c r="C17" s="498"/>
      <c r="D17" s="499"/>
      <c r="E17" s="505"/>
      <c r="F17" s="509"/>
      <c r="G17" s="510"/>
      <c r="H17" s="117" t="s">
        <v>74</v>
      </c>
      <c r="I17" s="358">
        <v>0</v>
      </c>
    </row>
    <row r="18" spans="1:9" x14ac:dyDescent="0.3">
      <c r="A18" s="495"/>
      <c r="B18" s="500"/>
      <c r="C18" s="498"/>
      <c r="D18" s="499"/>
      <c r="E18" s="505"/>
      <c r="F18" s="509"/>
      <c r="G18" s="510"/>
      <c r="H18" s="118" t="s">
        <v>75</v>
      </c>
      <c r="I18" s="358">
        <v>0</v>
      </c>
    </row>
    <row r="19" spans="1:9" x14ac:dyDescent="0.3">
      <c r="A19" s="496"/>
      <c r="B19" s="501"/>
      <c r="C19" s="502"/>
      <c r="D19" s="503"/>
      <c r="E19" s="506"/>
      <c r="F19" s="511"/>
      <c r="G19" s="512"/>
      <c r="H19" s="119" t="s">
        <v>76</v>
      </c>
      <c r="I19" s="359">
        <f>ROUND((SUM(I15:I18)),0)</f>
        <v>0</v>
      </c>
    </row>
    <row r="20" spans="1:9" x14ac:dyDescent="0.3">
      <c r="A20" s="494"/>
      <c r="B20" s="497"/>
      <c r="C20" s="498"/>
      <c r="D20" s="499"/>
      <c r="E20" s="513"/>
      <c r="F20" s="514"/>
      <c r="G20" s="515"/>
      <c r="H20" s="116" t="s">
        <v>72</v>
      </c>
      <c r="I20" s="356">
        <v>0</v>
      </c>
    </row>
    <row r="21" spans="1:9" x14ac:dyDescent="0.3">
      <c r="A21" s="495"/>
      <c r="B21" s="500"/>
      <c r="C21" s="498"/>
      <c r="D21" s="499"/>
      <c r="E21" s="505"/>
      <c r="F21" s="509"/>
      <c r="G21" s="510"/>
      <c r="H21" s="117" t="s">
        <v>73</v>
      </c>
      <c r="I21" s="357">
        <v>0</v>
      </c>
    </row>
    <row r="22" spans="1:9" x14ac:dyDescent="0.3">
      <c r="A22" s="495"/>
      <c r="B22" s="500"/>
      <c r="C22" s="498"/>
      <c r="D22" s="499"/>
      <c r="E22" s="505"/>
      <c r="F22" s="509"/>
      <c r="G22" s="510"/>
      <c r="H22" s="117" t="s">
        <v>74</v>
      </c>
      <c r="I22" s="358">
        <v>0</v>
      </c>
    </row>
    <row r="23" spans="1:9" x14ac:dyDescent="0.3">
      <c r="A23" s="495"/>
      <c r="B23" s="500"/>
      <c r="C23" s="498"/>
      <c r="D23" s="499"/>
      <c r="E23" s="505"/>
      <c r="F23" s="509"/>
      <c r="G23" s="510"/>
      <c r="H23" s="118" t="s">
        <v>75</v>
      </c>
      <c r="I23" s="358">
        <v>0</v>
      </c>
    </row>
    <row r="24" spans="1:9" x14ac:dyDescent="0.3">
      <c r="A24" s="496"/>
      <c r="B24" s="501"/>
      <c r="C24" s="502"/>
      <c r="D24" s="503"/>
      <c r="E24" s="506"/>
      <c r="F24" s="511"/>
      <c r="G24" s="512"/>
      <c r="H24" s="119" t="s">
        <v>76</v>
      </c>
      <c r="I24" s="359">
        <f>ROUND((SUM(I20:I23)),0)</f>
        <v>0</v>
      </c>
    </row>
    <row r="25" spans="1:9" x14ac:dyDescent="0.3">
      <c r="A25" s="494" t="s">
        <v>41</v>
      </c>
      <c r="B25" s="497" t="s">
        <v>41</v>
      </c>
      <c r="C25" s="498"/>
      <c r="D25" s="499"/>
      <c r="E25" s="513"/>
      <c r="F25" s="514" t="s">
        <v>41</v>
      </c>
      <c r="G25" s="515"/>
      <c r="H25" s="116" t="s">
        <v>72</v>
      </c>
      <c r="I25" s="356">
        <v>0</v>
      </c>
    </row>
    <row r="26" spans="1:9" x14ac:dyDescent="0.3">
      <c r="A26" s="495"/>
      <c r="B26" s="500"/>
      <c r="C26" s="498"/>
      <c r="D26" s="499"/>
      <c r="E26" s="505"/>
      <c r="F26" s="509"/>
      <c r="G26" s="510"/>
      <c r="H26" s="117" t="s">
        <v>73</v>
      </c>
      <c r="I26" s="357">
        <v>0</v>
      </c>
    </row>
    <row r="27" spans="1:9" x14ac:dyDescent="0.3">
      <c r="A27" s="495"/>
      <c r="B27" s="500"/>
      <c r="C27" s="498"/>
      <c r="D27" s="499"/>
      <c r="E27" s="505"/>
      <c r="F27" s="509"/>
      <c r="G27" s="510"/>
      <c r="H27" s="117" t="s">
        <v>74</v>
      </c>
      <c r="I27" s="358">
        <v>0</v>
      </c>
    </row>
    <row r="28" spans="1:9" x14ac:dyDescent="0.3">
      <c r="A28" s="495"/>
      <c r="B28" s="500"/>
      <c r="C28" s="498"/>
      <c r="D28" s="499"/>
      <c r="E28" s="505"/>
      <c r="F28" s="509"/>
      <c r="G28" s="510"/>
      <c r="H28" s="118" t="s">
        <v>75</v>
      </c>
      <c r="I28" s="358">
        <v>0</v>
      </c>
    </row>
    <row r="29" spans="1:9" ht="14.4" thickBot="1" x14ac:dyDescent="0.35">
      <c r="A29" s="496"/>
      <c r="B29" s="501"/>
      <c r="C29" s="502"/>
      <c r="D29" s="503"/>
      <c r="E29" s="506"/>
      <c r="F29" s="511"/>
      <c r="G29" s="512"/>
      <c r="H29" s="119" t="s">
        <v>76</v>
      </c>
      <c r="I29" s="359">
        <f>ROUND((SUM(I25:I28)),0)</f>
        <v>0</v>
      </c>
    </row>
    <row r="30" spans="1:9" ht="14.4" thickTop="1" x14ac:dyDescent="0.3">
      <c r="A30" s="525" t="s">
        <v>144</v>
      </c>
      <c r="B30" s="526"/>
      <c r="C30" s="526"/>
      <c r="D30" s="526"/>
      <c r="E30" s="526"/>
      <c r="F30" s="526"/>
      <c r="G30" s="527"/>
      <c r="H30" s="82" t="s">
        <v>76</v>
      </c>
      <c r="I30" s="342">
        <f>'I-2a  TRAVEL Budget Catego'!I54</f>
        <v>0</v>
      </c>
    </row>
    <row r="31" spans="1:9" ht="14.4" thickBot="1" x14ac:dyDescent="0.35">
      <c r="A31" s="22"/>
      <c r="B31" s="22"/>
      <c r="C31" s="22"/>
      <c r="D31" s="22"/>
      <c r="E31" s="22"/>
      <c r="F31" s="22"/>
      <c r="G31" s="22"/>
      <c r="H31" s="120"/>
      <c r="I31" s="360"/>
    </row>
    <row r="32" spans="1:9" ht="14.4" thickBot="1" x14ac:dyDescent="0.35">
      <c r="A32" s="13"/>
      <c r="D32" s="173"/>
      <c r="E32" s="173"/>
      <c r="F32" s="182" t="s">
        <v>145</v>
      </c>
      <c r="G32" s="173"/>
      <c r="H32" s="173"/>
      <c r="I32" s="337">
        <f>ROUND((I14+I19+I24+I29+I30),0)</f>
        <v>0</v>
      </c>
    </row>
    <row r="33" spans="1:9" ht="14.4" thickBot="1" x14ac:dyDescent="0.35">
      <c r="A33" s="13"/>
      <c r="F33" s="25"/>
      <c r="I33" s="343"/>
    </row>
    <row r="34" spans="1:9" ht="16.5" customHeight="1" thickBot="1" x14ac:dyDescent="0.35">
      <c r="A34" s="521" t="s">
        <v>77</v>
      </c>
      <c r="B34" s="522"/>
      <c r="C34" s="522"/>
      <c r="D34" s="522"/>
      <c r="E34" s="522"/>
      <c r="F34" s="522"/>
      <c r="G34" s="522"/>
      <c r="H34" s="522"/>
      <c r="I34" s="523"/>
    </row>
    <row r="35" spans="1:9" s="9" customFormat="1" ht="13.5" customHeight="1" x14ac:dyDescent="0.3">
      <c r="A35" s="473" t="s">
        <v>67</v>
      </c>
      <c r="B35" s="528"/>
      <c r="C35" s="530" t="s">
        <v>78</v>
      </c>
      <c r="D35" s="492" t="s">
        <v>79</v>
      </c>
      <c r="E35" s="165" t="s">
        <v>80</v>
      </c>
      <c r="F35" s="516" t="s">
        <v>75</v>
      </c>
      <c r="G35" s="534"/>
      <c r="H35" s="516"/>
      <c r="I35" s="517"/>
    </row>
    <row r="36" spans="1:9" s="9" customFormat="1" ht="12" customHeight="1" x14ac:dyDescent="0.3">
      <c r="A36" s="473"/>
      <c r="B36" s="528"/>
      <c r="C36" s="531"/>
      <c r="D36" s="532"/>
      <c r="E36" s="166" t="s">
        <v>81</v>
      </c>
      <c r="F36" s="535"/>
      <c r="G36" s="534"/>
      <c r="H36" s="470" t="s">
        <v>76</v>
      </c>
      <c r="I36" s="518"/>
    </row>
    <row r="37" spans="1:9" s="9" customFormat="1" ht="17.25" customHeight="1" thickBot="1" x14ac:dyDescent="0.35">
      <c r="A37" s="474"/>
      <c r="B37" s="529"/>
      <c r="C37" s="167"/>
      <c r="D37" s="533"/>
      <c r="E37" s="167" t="s">
        <v>82</v>
      </c>
      <c r="F37" s="519" t="s">
        <v>83</v>
      </c>
      <c r="G37" s="520"/>
      <c r="H37" s="519" t="s">
        <v>84</v>
      </c>
      <c r="I37" s="524"/>
    </row>
    <row r="38" spans="1:9" ht="54" customHeight="1" thickTop="1" thickBot="1" x14ac:dyDescent="0.35">
      <c r="A38" s="536"/>
      <c r="B38" s="537"/>
      <c r="C38" s="28"/>
      <c r="D38" s="29"/>
      <c r="E38" s="334">
        <f t="shared" ref="E38:E44" si="0">ROUND((C38*D38),0)</f>
        <v>0</v>
      </c>
      <c r="F38" s="538"/>
      <c r="G38" s="538"/>
      <c r="H38" s="539">
        <f>ROUND((E38+F38),0)</f>
        <v>0</v>
      </c>
      <c r="I38" s="540"/>
    </row>
    <row r="39" spans="1:9" ht="42.75" customHeight="1" thickTop="1" thickBot="1" x14ac:dyDescent="0.35">
      <c r="A39" s="541"/>
      <c r="B39" s="542"/>
      <c r="C39" s="28"/>
      <c r="D39" s="29"/>
      <c r="E39" s="334">
        <f t="shared" si="0"/>
        <v>0</v>
      </c>
      <c r="F39" s="538"/>
      <c r="G39" s="538"/>
      <c r="H39" s="539">
        <f t="shared" ref="H39:H44" si="1">ROUND((E39+F39),0)</f>
        <v>0</v>
      </c>
      <c r="I39" s="540"/>
    </row>
    <row r="40" spans="1:9" ht="42.75" customHeight="1" thickTop="1" thickBot="1" x14ac:dyDescent="0.35">
      <c r="A40" s="541"/>
      <c r="B40" s="542"/>
      <c r="C40" s="28"/>
      <c r="D40" s="29"/>
      <c r="E40" s="334">
        <f t="shared" si="0"/>
        <v>0</v>
      </c>
      <c r="F40" s="538"/>
      <c r="G40" s="538"/>
      <c r="H40" s="539">
        <f t="shared" si="1"/>
        <v>0</v>
      </c>
      <c r="I40" s="540"/>
    </row>
    <row r="41" spans="1:9" ht="42.75" customHeight="1" thickTop="1" thickBot="1" x14ac:dyDescent="0.35">
      <c r="A41" s="541"/>
      <c r="B41" s="542"/>
      <c r="C41" s="28"/>
      <c r="D41" s="29"/>
      <c r="E41" s="334">
        <f t="shared" si="0"/>
        <v>0</v>
      </c>
      <c r="F41" s="538"/>
      <c r="G41" s="538"/>
      <c r="H41" s="539">
        <f t="shared" si="1"/>
        <v>0</v>
      </c>
      <c r="I41" s="540"/>
    </row>
    <row r="42" spans="1:9" ht="42.75" customHeight="1" thickTop="1" thickBot="1" x14ac:dyDescent="0.35">
      <c r="A42" s="541"/>
      <c r="B42" s="542"/>
      <c r="C42" s="28"/>
      <c r="D42" s="29"/>
      <c r="E42" s="334">
        <f t="shared" si="0"/>
        <v>0</v>
      </c>
      <c r="F42" s="538"/>
      <c r="G42" s="538"/>
      <c r="H42" s="539">
        <f t="shared" si="1"/>
        <v>0</v>
      </c>
      <c r="I42" s="540"/>
    </row>
    <row r="43" spans="1:9" ht="42.75" customHeight="1" thickTop="1" thickBot="1" x14ac:dyDescent="0.35">
      <c r="A43" s="541"/>
      <c r="B43" s="542"/>
      <c r="C43" s="28"/>
      <c r="D43" s="29"/>
      <c r="E43" s="334">
        <f t="shared" si="0"/>
        <v>0</v>
      </c>
      <c r="F43" s="538"/>
      <c r="G43" s="538"/>
      <c r="H43" s="539">
        <f t="shared" ref="H43" si="2">ROUND((E43+F43),0)</f>
        <v>0</v>
      </c>
      <c r="I43" s="540"/>
    </row>
    <row r="44" spans="1:9" ht="42.75" customHeight="1" thickTop="1" thickBot="1" x14ac:dyDescent="0.35">
      <c r="A44" s="541"/>
      <c r="B44" s="542"/>
      <c r="C44" s="28"/>
      <c r="D44" s="29"/>
      <c r="E44" s="334">
        <f t="shared" si="0"/>
        <v>0</v>
      </c>
      <c r="F44" s="538"/>
      <c r="G44" s="538"/>
      <c r="H44" s="539">
        <f t="shared" si="1"/>
        <v>0</v>
      </c>
      <c r="I44" s="540"/>
    </row>
    <row r="45" spans="1:9" ht="14.4" thickTop="1" x14ac:dyDescent="0.3">
      <c r="A45" s="544" t="s">
        <v>85</v>
      </c>
      <c r="B45" s="545"/>
      <c r="C45" s="545"/>
      <c r="D45" s="545"/>
      <c r="E45" s="545"/>
      <c r="F45" s="545"/>
      <c r="G45" s="546"/>
      <c r="H45" s="539">
        <v>0</v>
      </c>
      <c r="I45" s="540"/>
    </row>
    <row r="47" spans="1:9" ht="14.25" customHeight="1" thickBot="1" x14ac:dyDescent="0.35">
      <c r="A47" s="30"/>
      <c r="C47" s="22"/>
      <c r="D47" s="31"/>
      <c r="E47" s="31"/>
      <c r="F47" s="31"/>
      <c r="G47" s="31"/>
      <c r="H47" s="32"/>
      <c r="I47" s="361"/>
    </row>
    <row r="48" spans="1:9" ht="14.4" thickBot="1" x14ac:dyDescent="0.35">
      <c r="A48" s="30"/>
      <c r="C48" s="22"/>
      <c r="D48" s="31"/>
      <c r="E48" s="547" t="s">
        <v>86</v>
      </c>
      <c r="F48" s="548"/>
      <c r="G48" s="548"/>
      <c r="H48" s="548"/>
      <c r="I48" s="362">
        <f>ROUND((SUM(H38:I46)),0)</f>
        <v>0</v>
      </c>
    </row>
    <row r="49" spans="1:9" ht="14.4" thickBot="1" x14ac:dyDescent="0.35">
      <c r="A49" s="33"/>
      <c r="B49" s="34"/>
      <c r="I49" s="363"/>
    </row>
    <row r="50" spans="1:9" s="2" customFormat="1" ht="14.4" thickBot="1" x14ac:dyDescent="0.35">
      <c r="A50" s="36" t="s">
        <v>87</v>
      </c>
      <c r="B50" s="344">
        <f>I48</f>
        <v>0</v>
      </c>
      <c r="C50" s="242"/>
      <c r="D50" s="37" t="s">
        <v>141</v>
      </c>
      <c r="E50" s="344">
        <f>I32</f>
        <v>0</v>
      </c>
      <c r="G50" s="543" t="s">
        <v>88</v>
      </c>
      <c r="H50" s="543"/>
      <c r="I50" s="364">
        <f>ROUND((B50+E50),0)</f>
        <v>0</v>
      </c>
    </row>
    <row r="51" spans="1:9" ht="14.4" thickBot="1" x14ac:dyDescent="0.35">
      <c r="A51" s="38"/>
      <c r="B51" s="38"/>
      <c r="C51" s="38"/>
      <c r="D51" s="38"/>
      <c r="E51" s="38"/>
      <c r="F51" s="38"/>
      <c r="G51" s="38"/>
      <c r="H51" s="38"/>
      <c r="I51" s="365"/>
    </row>
    <row r="52" spans="1:9" ht="14.4" thickTop="1" x14ac:dyDescent="0.3"/>
    <row r="58" spans="1:9" x14ac:dyDescent="0.3">
      <c r="E58" s="1" t="s">
        <v>41</v>
      </c>
    </row>
  </sheetData>
  <sheetProtection algorithmName="SHA-512" hashValue="kWAl/Ara5VR6dZhZt27x5k9E1P5kqsAJlyXzxYdq+ubbcpJJBpGhoEUWcDkKY/DNbUxWcKtYA9DLA1yGAHjxAQ==" saltValue="vKXH/z3b+jX6icnQrJWwkg==" spinCount="100000" sheet="1" selectLockedCells="1"/>
  <protectedRanges>
    <protectedRange sqref="I10:I13 I15:I18 I20:I23 I25:I28 A10:G29 A38:G44" name="Travel"/>
  </protectedRanges>
  <mergeCells count="60">
    <mergeCell ref="G50:H50"/>
    <mergeCell ref="A44:B44"/>
    <mergeCell ref="F44:G44"/>
    <mergeCell ref="H44:I44"/>
    <mergeCell ref="A45:G45"/>
    <mergeCell ref="H45:I45"/>
    <mergeCell ref="E48:H48"/>
    <mergeCell ref="A42:B42"/>
    <mergeCell ref="F42:G42"/>
    <mergeCell ref="H42:I42"/>
    <mergeCell ref="A43:B43"/>
    <mergeCell ref="F43:G43"/>
    <mergeCell ref="H43:I43"/>
    <mergeCell ref="A40:B40"/>
    <mergeCell ref="F40:G40"/>
    <mergeCell ref="H40:I40"/>
    <mergeCell ref="A41:B41"/>
    <mergeCell ref="F41:G41"/>
    <mergeCell ref="H41:I41"/>
    <mergeCell ref="A38:B38"/>
    <mergeCell ref="F38:G38"/>
    <mergeCell ref="H38:I38"/>
    <mergeCell ref="A39:B39"/>
    <mergeCell ref="F39:G39"/>
    <mergeCell ref="H39:I39"/>
    <mergeCell ref="A30:G30"/>
    <mergeCell ref="A35:B37"/>
    <mergeCell ref="C35:C36"/>
    <mergeCell ref="D35:D37"/>
    <mergeCell ref="F35:G36"/>
    <mergeCell ref="H35:I35"/>
    <mergeCell ref="H36:I36"/>
    <mergeCell ref="F37:G37"/>
    <mergeCell ref="A34:I34"/>
    <mergeCell ref="H37:I37"/>
    <mergeCell ref="A20:A24"/>
    <mergeCell ref="B20:D24"/>
    <mergeCell ref="E20:E24"/>
    <mergeCell ref="F20:G24"/>
    <mergeCell ref="A25:A29"/>
    <mergeCell ref="B25:D29"/>
    <mergeCell ref="E25:E29"/>
    <mergeCell ref="F25:G29"/>
    <mergeCell ref="A10:A14"/>
    <mergeCell ref="B10:D14"/>
    <mergeCell ref="E10:E14"/>
    <mergeCell ref="F10:G14"/>
    <mergeCell ref="A15:A19"/>
    <mergeCell ref="B15:D19"/>
    <mergeCell ref="E15:E19"/>
    <mergeCell ref="F15:G19"/>
    <mergeCell ref="B2:I2"/>
    <mergeCell ref="B7:D9"/>
    <mergeCell ref="E7:E9"/>
    <mergeCell ref="F7:G7"/>
    <mergeCell ref="H7:I9"/>
    <mergeCell ref="F8:G9"/>
    <mergeCell ref="A6:I6"/>
    <mergeCell ref="A4:I4"/>
    <mergeCell ref="A7:A9"/>
  </mergeCells>
  <pageMargins left="0.7" right="0.7" top="0.75" bottom="0.75" header="0.3" footer="0.3"/>
  <pageSetup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1:G26"/>
  <sheetViews>
    <sheetView showGridLines="0" workbookViewId="0">
      <selection activeCell="A7" sqref="A7:B7"/>
    </sheetView>
  </sheetViews>
  <sheetFormatPr defaultColWidth="6.69140625" defaultRowHeight="13.8" x14ac:dyDescent="0.3"/>
  <cols>
    <col min="1" max="1" width="16" style="1" bestFit="1" customWidth="1"/>
    <col min="2" max="2" width="15.4609375" style="1" customWidth="1"/>
    <col min="3" max="3" width="23.921875" style="1" customWidth="1"/>
    <col min="4" max="4" width="10.07421875" style="1" customWidth="1"/>
    <col min="5" max="5" width="8.3046875" style="1" bestFit="1" customWidth="1"/>
    <col min="6" max="6" width="9.07421875" style="1" bestFit="1" customWidth="1"/>
    <col min="7" max="7" width="10.69140625" style="124" customWidth="1"/>
    <col min="8" max="16384" width="6.69140625" style="1"/>
  </cols>
  <sheetData>
    <row r="1" spans="1:7" x14ac:dyDescent="0.3">
      <c r="A1" s="554" t="s">
        <v>196</v>
      </c>
      <c r="B1" s="554"/>
      <c r="C1" s="555"/>
      <c r="D1" s="555"/>
      <c r="E1" s="555"/>
      <c r="F1" s="555"/>
    </row>
    <row r="2" spans="1:7" x14ac:dyDescent="0.3">
      <c r="A2" s="554"/>
      <c r="B2" s="554"/>
      <c r="C2" s="555"/>
      <c r="D2" s="555"/>
      <c r="E2" s="555"/>
      <c r="F2" s="555"/>
    </row>
    <row r="3" spans="1:7" x14ac:dyDescent="0.3">
      <c r="A3" s="39" t="s">
        <v>42</v>
      </c>
      <c r="B3" s="556">
        <f>'I-Budget Summary'!C3</f>
        <v>0</v>
      </c>
      <c r="C3" s="557"/>
      <c r="D3" s="557"/>
      <c r="E3" s="557"/>
      <c r="F3" s="558"/>
    </row>
    <row r="4" spans="1:7" ht="14.4" thickBot="1" x14ac:dyDescent="0.35">
      <c r="A4" s="40"/>
      <c r="B4" s="40"/>
    </row>
    <row r="5" spans="1:7" ht="32.4" customHeight="1" thickBot="1" x14ac:dyDescent="0.35">
      <c r="A5" s="551" t="s">
        <v>158</v>
      </c>
      <c r="B5" s="552"/>
      <c r="C5" s="552"/>
      <c r="D5" s="552"/>
      <c r="E5" s="552"/>
      <c r="F5" s="552"/>
      <c r="G5" s="553"/>
    </row>
    <row r="6" spans="1:7" s="9" customFormat="1" ht="28.2" thickBot="1" x14ac:dyDescent="0.35">
      <c r="A6" s="559" t="s">
        <v>89</v>
      </c>
      <c r="B6" s="560"/>
      <c r="C6" s="168" t="s">
        <v>90</v>
      </c>
      <c r="D6" s="168" t="s">
        <v>91</v>
      </c>
      <c r="E6" s="168" t="s">
        <v>92</v>
      </c>
      <c r="F6" s="168" t="s">
        <v>93</v>
      </c>
      <c r="G6" s="169" t="s">
        <v>76</v>
      </c>
    </row>
    <row r="7" spans="1:7" ht="30" customHeight="1" x14ac:dyDescent="0.3">
      <c r="A7" s="549"/>
      <c r="B7" s="550"/>
      <c r="C7" s="74"/>
      <c r="D7" s="195"/>
      <c r="E7" s="190"/>
      <c r="F7" s="76">
        <v>0</v>
      </c>
      <c r="G7" s="125">
        <f t="shared" ref="G7:G23" si="0">E7*F7</f>
        <v>0</v>
      </c>
    </row>
    <row r="8" spans="1:7" ht="30" customHeight="1" x14ac:dyDescent="0.3">
      <c r="A8" s="561"/>
      <c r="B8" s="562"/>
      <c r="C8" s="232"/>
      <c r="D8" s="195"/>
      <c r="E8" s="190"/>
      <c r="F8" s="306">
        <v>0</v>
      </c>
      <c r="G8" s="125">
        <f t="shared" si="0"/>
        <v>0</v>
      </c>
    </row>
    <row r="9" spans="1:7" ht="30" customHeight="1" x14ac:dyDescent="0.3">
      <c r="A9" s="561"/>
      <c r="B9" s="562"/>
      <c r="C9" s="232"/>
      <c r="D9" s="195"/>
      <c r="E9" s="190"/>
      <c r="F9" s="306">
        <v>0</v>
      </c>
      <c r="G9" s="125">
        <f t="shared" si="0"/>
        <v>0</v>
      </c>
    </row>
    <row r="10" spans="1:7" ht="30" customHeight="1" x14ac:dyDescent="0.3">
      <c r="A10" s="561"/>
      <c r="B10" s="562"/>
      <c r="C10" s="232"/>
      <c r="D10" s="195"/>
      <c r="E10" s="190"/>
      <c r="F10" s="307">
        <v>0</v>
      </c>
      <c r="G10" s="125">
        <f t="shared" si="0"/>
        <v>0</v>
      </c>
    </row>
    <row r="11" spans="1:7" ht="30" customHeight="1" x14ac:dyDescent="0.3">
      <c r="A11" s="561"/>
      <c r="B11" s="562"/>
      <c r="C11" s="74" t="s">
        <v>41</v>
      </c>
      <c r="D11" s="195"/>
      <c r="E11" s="190"/>
      <c r="F11" s="76">
        <v>0</v>
      </c>
      <c r="G11" s="125">
        <f t="shared" si="0"/>
        <v>0</v>
      </c>
    </row>
    <row r="12" spans="1:7" ht="30" customHeight="1" x14ac:dyDescent="0.3">
      <c r="A12" s="561"/>
      <c r="B12" s="562"/>
      <c r="C12" s="74" t="s">
        <v>41</v>
      </c>
      <c r="D12" s="195"/>
      <c r="E12" s="190"/>
      <c r="F12" s="76">
        <v>0</v>
      </c>
      <c r="G12" s="125">
        <f t="shared" si="0"/>
        <v>0</v>
      </c>
    </row>
    <row r="13" spans="1:7" ht="30" customHeight="1" x14ac:dyDescent="0.3">
      <c r="A13" s="561"/>
      <c r="B13" s="562"/>
      <c r="C13" s="74" t="s">
        <v>41</v>
      </c>
      <c r="D13" s="195"/>
      <c r="E13" s="190"/>
      <c r="F13" s="76">
        <v>0</v>
      </c>
      <c r="G13" s="125">
        <f t="shared" si="0"/>
        <v>0</v>
      </c>
    </row>
    <row r="14" spans="1:7" ht="30" customHeight="1" x14ac:dyDescent="0.3">
      <c r="A14" s="561"/>
      <c r="B14" s="562"/>
      <c r="C14" s="74" t="s">
        <v>41</v>
      </c>
      <c r="D14" s="195"/>
      <c r="E14" s="190"/>
      <c r="F14" s="76">
        <v>0</v>
      </c>
      <c r="G14" s="125">
        <f t="shared" si="0"/>
        <v>0</v>
      </c>
    </row>
    <row r="15" spans="1:7" ht="30" customHeight="1" x14ac:dyDescent="0.3">
      <c r="A15" s="561"/>
      <c r="B15" s="562"/>
      <c r="C15" s="74" t="s">
        <v>41</v>
      </c>
      <c r="D15" s="195"/>
      <c r="E15" s="190"/>
      <c r="F15" s="76">
        <v>0</v>
      </c>
      <c r="G15" s="125">
        <f t="shared" si="0"/>
        <v>0</v>
      </c>
    </row>
    <row r="16" spans="1:7" ht="30" customHeight="1" x14ac:dyDescent="0.3">
      <c r="A16" s="561"/>
      <c r="B16" s="562"/>
      <c r="C16" s="74" t="s">
        <v>41</v>
      </c>
      <c r="D16" s="195"/>
      <c r="E16" s="190"/>
      <c r="F16" s="76">
        <v>0</v>
      </c>
      <c r="G16" s="125">
        <f t="shared" si="0"/>
        <v>0</v>
      </c>
    </row>
    <row r="17" spans="1:7" ht="30" customHeight="1" x14ac:dyDescent="0.3">
      <c r="A17" s="561"/>
      <c r="B17" s="562"/>
      <c r="C17" s="74" t="s">
        <v>41</v>
      </c>
      <c r="D17" s="195"/>
      <c r="E17" s="190"/>
      <c r="F17" s="76">
        <v>0</v>
      </c>
      <c r="G17" s="125">
        <f t="shared" si="0"/>
        <v>0</v>
      </c>
    </row>
    <row r="18" spans="1:7" ht="30" customHeight="1" x14ac:dyDescent="0.3">
      <c r="A18" s="561"/>
      <c r="B18" s="562"/>
      <c r="C18" s="74" t="s">
        <v>41</v>
      </c>
      <c r="D18" s="195"/>
      <c r="E18" s="190"/>
      <c r="F18" s="76">
        <v>0</v>
      </c>
      <c r="G18" s="125">
        <f t="shared" si="0"/>
        <v>0</v>
      </c>
    </row>
    <row r="19" spans="1:7" ht="30" customHeight="1" x14ac:dyDescent="0.3">
      <c r="A19" s="561"/>
      <c r="B19" s="562"/>
      <c r="C19" s="74" t="s">
        <v>41</v>
      </c>
      <c r="D19" s="195"/>
      <c r="E19" s="190"/>
      <c r="F19" s="76">
        <v>0</v>
      </c>
      <c r="G19" s="125">
        <f t="shared" si="0"/>
        <v>0</v>
      </c>
    </row>
    <row r="20" spans="1:7" ht="30" customHeight="1" x14ac:dyDescent="0.3">
      <c r="A20" s="561"/>
      <c r="B20" s="562"/>
      <c r="C20" s="74" t="s">
        <v>41</v>
      </c>
      <c r="D20" s="195"/>
      <c r="E20" s="190"/>
      <c r="F20" s="76">
        <v>0</v>
      </c>
      <c r="G20" s="125">
        <f t="shared" si="0"/>
        <v>0</v>
      </c>
    </row>
    <row r="21" spans="1:7" ht="30" customHeight="1" x14ac:dyDescent="0.3">
      <c r="A21" s="561"/>
      <c r="B21" s="562"/>
      <c r="C21" s="74" t="s">
        <v>41</v>
      </c>
      <c r="D21" s="195"/>
      <c r="E21" s="190"/>
      <c r="F21" s="76">
        <v>0</v>
      </c>
      <c r="G21" s="125">
        <f t="shared" si="0"/>
        <v>0</v>
      </c>
    </row>
    <row r="22" spans="1:7" ht="30" customHeight="1" x14ac:dyDescent="0.3">
      <c r="A22" s="561"/>
      <c r="B22" s="562"/>
      <c r="C22" s="74" t="s">
        <v>41</v>
      </c>
      <c r="D22" s="195"/>
      <c r="E22" s="190"/>
      <c r="F22" s="76">
        <v>0</v>
      </c>
      <c r="G22" s="125">
        <f t="shared" si="0"/>
        <v>0</v>
      </c>
    </row>
    <row r="23" spans="1:7" ht="30" customHeight="1" x14ac:dyDescent="0.3">
      <c r="A23" s="561"/>
      <c r="B23" s="562"/>
      <c r="C23" s="74" t="s">
        <v>41</v>
      </c>
      <c r="D23" s="195"/>
      <c r="E23" s="190"/>
      <c r="F23" s="76">
        <v>0</v>
      </c>
      <c r="G23" s="125">
        <f t="shared" si="0"/>
        <v>0</v>
      </c>
    </row>
    <row r="24" spans="1:7" ht="14.4" thickBot="1" x14ac:dyDescent="0.35">
      <c r="A24" s="566" t="s">
        <v>94</v>
      </c>
      <c r="B24" s="567"/>
      <c r="C24" s="567"/>
      <c r="D24" s="567"/>
      <c r="E24" s="567"/>
      <c r="F24" s="568"/>
      <c r="G24" s="126">
        <f>'I-3a  EQUIPMENT AND CONTRO'!F25</f>
        <v>0</v>
      </c>
    </row>
    <row r="25" spans="1:7" ht="30" customHeight="1" thickBot="1" x14ac:dyDescent="0.35">
      <c r="A25" s="3" t="s">
        <v>95</v>
      </c>
      <c r="B25" s="3"/>
      <c r="C25" s="3" t="s">
        <v>95</v>
      </c>
      <c r="D25" s="3" t="s">
        <v>95</v>
      </c>
      <c r="E25" s="3"/>
      <c r="F25" s="75" t="s">
        <v>95</v>
      </c>
    </row>
    <row r="26" spans="1:7" ht="14.4" thickBot="1" x14ac:dyDescent="0.35">
      <c r="C26" s="563" t="s">
        <v>96</v>
      </c>
      <c r="D26" s="564"/>
      <c r="E26" s="565"/>
      <c r="F26" s="81">
        <f>ROUND((SUM(G7:G24)),0)</f>
        <v>0</v>
      </c>
    </row>
  </sheetData>
  <sheetProtection algorithmName="SHA-512" hashValue="0J85OQd9pO8/S6LoXsvpiBqaw1TCg54gMrROUidLvp9/O3BwPQKhDw7mwgYhJZf7VH+HeDa7j/lFpdq4FrgKsA==" saltValue="qpPUvGMwJOStmxk7A8diDw==" spinCount="100000" sheet="1" selectLockedCells="1"/>
  <protectedRanges>
    <protectedRange sqref="A7:F7 A11:F23 A8:B10 D8:E10" name="Equipment"/>
    <protectedRange sqref="C9" name="Supplies"/>
    <protectedRange sqref="F9" name="Supplies_1"/>
    <protectedRange sqref="C10" name="Supplies_2"/>
    <protectedRange sqref="F10" name="Supplies_3"/>
    <protectedRange sqref="C8" name="Supplies_4"/>
    <protectedRange sqref="F8" name="Supplies_5"/>
  </protectedRanges>
  <mergeCells count="24">
    <mergeCell ref="A20:B20"/>
    <mergeCell ref="A21:B21"/>
    <mergeCell ref="A22:B22"/>
    <mergeCell ref="A23:B23"/>
    <mergeCell ref="C26:E26"/>
    <mergeCell ref="A24:F24"/>
    <mergeCell ref="A19:B19"/>
    <mergeCell ref="A8:B8"/>
    <mergeCell ref="A9:B9"/>
    <mergeCell ref="A10:B10"/>
    <mergeCell ref="A11:B11"/>
    <mergeCell ref="A12:B12"/>
    <mergeCell ref="A13:B13"/>
    <mergeCell ref="A14:B14"/>
    <mergeCell ref="A15:B15"/>
    <mergeCell ref="A16:B16"/>
    <mergeCell ref="A17:B17"/>
    <mergeCell ref="A18:B18"/>
    <mergeCell ref="A7:B7"/>
    <mergeCell ref="A5:G5"/>
    <mergeCell ref="A1:F1"/>
    <mergeCell ref="A2:F2"/>
    <mergeCell ref="B3:F3"/>
    <mergeCell ref="A6:B6"/>
  </mergeCells>
  <pageMargins left="0.25" right="0.25" top="0.75" bottom="0.75" header="0.3" footer="0.3"/>
  <pageSetup fitToWidth="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A1:G69"/>
  <sheetViews>
    <sheetView showGridLines="0" workbookViewId="0">
      <selection activeCell="A7" sqref="A7"/>
    </sheetView>
  </sheetViews>
  <sheetFormatPr defaultColWidth="6.69140625" defaultRowHeight="13.8" x14ac:dyDescent="0.3"/>
  <cols>
    <col min="1" max="1" width="21.07421875" style="1" customWidth="1"/>
    <col min="2" max="2" width="43.3046875" style="1" customWidth="1"/>
    <col min="3" max="3" width="8.3046875" style="77" bestFit="1" customWidth="1"/>
    <col min="4" max="4" width="12.921875" style="1" customWidth="1"/>
    <col min="5" max="5" width="12.23046875" style="77" customWidth="1"/>
    <col min="6" max="16384" width="6.69140625" style="1"/>
  </cols>
  <sheetData>
    <row r="1" spans="1:7" x14ac:dyDescent="0.3">
      <c r="A1" s="554" t="s">
        <v>195</v>
      </c>
      <c r="B1" s="555"/>
      <c r="C1" s="555"/>
      <c r="G1" s="233"/>
    </row>
    <row r="2" spans="1:7" ht="14.4" thickBot="1" x14ac:dyDescent="0.35">
      <c r="A2" s="554"/>
      <c r="B2" s="555"/>
      <c r="C2" s="555"/>
      <c r="G2" s="233"/>
    </row>
    <row r="3" spans="1:7" ht="14.4" thickBot="1" x14ac:dyDescent="0.35">
      <c r="A3" s="7" t="s">
        <v>97</v>
      </c>
      <c r="B3" s="575">
        <f>'I-Budget Summary'!C3</f>
        <v>0</v>
      </c>
      <c r="C3" s="576"/>
    </row>
    <row r="4" spans="1:7" ht="14.4" thickBot="1" x14ac:dyDescent="0.35">
      <c r="A4" s="40"/>
      <c r="G4" s="229"/>
    </row>
    <row r="5" spans="1:7" ht="74.25" customHeight="1" thickBot="1" x14ac:dyDescent="0.35">
      <c r="A5" s="577" t="s">
        <v>98</v>
      </c>
      <c r="B5" s="578"/>
      <c r="C5" s="578"/>
      <c r="D5" s="578"/>
      <c r="E5" s="579"/>
      <c r="G5" s="229"/>
    </row>
    <row r="6" spans="1:7" s="12" customFormat="1" ht="26.1" customHeight="1" thickBot="1" x14ac:dyDescent="0.3">
      <c r="A6" s="268" t="s">
        <v>99</v>
      </c>
      <c r="B6" s="230" t="s">
        <v>90</v>
      </c>
      <c r="C6" s="231" t="s">
        <v>93</v>
      </c>
      <c r="D6" s="230" t="s">
        <v>100</v>
      </c>
      <c r="E6" s="271" t="s">
        <v>101</v>
      </c>
      <c r="G6" s="229"/>
    </row>
    <row r="7" spans="1:7" s="229" customFormat="1" ht="35.1" customHeight="1" thickTop="1" x14ac:dyDescent="0.25">
      <c r="A7" s="366"/>
      <c r="B7" s="366"/>
      <c r="C7" s="367"/>
      <c r="D7" s="368"/>
      <c r="E7" s="234">
        <f t="shared" ref="E7:E47" si="0">SUM(C7*D7)</f>
        <v>0</v>
      </c>
    </row>
    <row r="8" spans="1:7" s="229" customFormat="1" ht="35.1" customHeight="1" x14ac:dyDescent="0.25">
      <c r="A8" s="366"/>
      <c r="B8" s="366"/>
      <c r="C8" s="367"/>
      <c r="D8" s="368"/>
      <c r="E8" s="234">
        <f t="shared" si="0"/>
        <v>0</v>
      </c>
    </row>
    <row r="9" spans="1:7" s="229" customFormat="1" ht="35.1" customHeight="1" x14ac:dyDescent="0.25">
      <c r="A9" s="366"/>
      <c r="B9" s="366"/>
      <c r="C9" s="367"/>
      <c r="D9" s="368"/>
      <c r="E9" s="234">
        <f t="shared" si="0"/>
        <v>0</v>
      </c>
    </row>
    <row r="10" spans="1:7" s="229" customFormat="1" ht="35.1" customHeight="1" x14ac:dyDescent="0.25">
      <c r="A10" s="232"/>
      <c r="B10" s="232"/>
      <c r="C10" s="269"/>
      <c r="D10" s="270"/>
      <c r="E10" s="234">
        <f t="shared" si="0"/>
        <v>0</v>
      </c>
    </row>
    <row r="11" spans="1:7" s="229" customFormat="1" ht="35.1" customHeight="1" x14ac:dyDescent="0.25">
      <c r="A11" s="232"/>
      <c r="B11" s="232"/>
      <c r="C11" s="269"/>
      <c r="D11" s="270"/>
      <c r="E11" s="234">
        <f t="shared" si="0"/>
        <v>0</v>
      </c>
    </row>
    <row r="12" spans="1:7" s="229" customFormat="1" ht="35.1" customHeight="1" x14ac:dyDescent="0.25">
      <c r="A12" s="369"/>
      <c r="B12" s="370"/>
      <c r="C12" s="269"/>
      <c r="D12" s="270"/>
      <c r="E12" s="234">
        <f t="shared" si="0"/>
        <v>0</v>
      </c>
    </row>
    <row r="13" spans="1:7" s="229" customFormat="1" ht="35.1" customHeight="1" x14ac:dyDescent="0.25">
      <c r="A13" s="369"/>
      <c r="B13" s="370"/>
      <c r="C13" s="269"/>
      <c r="D13" s="270"/>
      <c r="E13" s="234">
        <f t="shared" si="0"/>
        <v>0</v>
      </c>
    </row>
    <row r="14" spans="1:7" s="229" customFormat="1" ht="35.1" customHeight="1" x14ac:dyDescent="0.25">
      <c r="A14" s="371"/>
      <c r="B14" s="370"/>
      <c r="C14" s="269"/>
      <c r="D14" s="270"/>
      <c r="E14" s="234">
        <f t="shared" si="0"/>
        <v>0</v>
      </c>
    </row>
    <row r="15" spans="1:7" s="229" customFormat="1" ht="35.1" customHeight="1" x14ac:dyDescent="0.25">
      <c r="A15" s="368"/>
      <c r="B15" s="370"/>
      <c r="C15" s="269"/>
      <c r="D15" s="270"/>
      <c r="E15" s="234">
        <f t="shared" si="0"/>
        <v>0</v>
      </c>
    </row>
    <row r="16" spans="1:7" s="229" customFormat="1" ht="35.1" customHeight="1" x14ac:dyDescent="0.25">
      <c r="A16" s="232"/>
      <c r="B16" s="232"/>
      <c r="C16" s="269"/>
      <c r="D16" s="270"/>
      <c r="E16" s="234">
        <f t="shared" si="0"/>
        <v>0</v>
      </c>
    </row>
    <row r="17" spans="1:7" s="229" customFormat="1" ht="35.1" customHeight="1" x14ac:dyDescent="0.25">
      <c r="A17" s="232"/>
      <c r="B17" s="232"/>
      <c r="C17" s="269"/>
      <c r="D17" s="270"/>
      <c r="E17" s="234">
        <f t="shared" si="0"/>
        <v>0</v>
      </c>
    </row>
    <row r="18" spans="1:7" s="229" customFormat="1" ht="35.1" customHeight="1" x14ac:dyDescent="0.25">
      <c r="A18" s="368"/>
      <c r="B18" s="232"/>
      <c r="C18" s="269"/>
      <c r="D18" s="270"/>
      <c r="E18" s="234">
        <f t="shared" si="0"/>
        <v>0</v>
      </c>
    </row>
    <row r="19" spans="1:7" s="229" customFormat="1" ht="35.1" customHeight="1" x14ac:dyDescent="0.25">
      <c r="A19" s="232"/>
      <c r="B19" s="232"/>
      <c r="C19" s="269"/>
      <c r="D19" s="270"/>
      <c r="E19" s="234">
        <f t="shared" si="0"/>
        <v>0</v>
      </c>
    </row>
    <row r="20" spans="1:7" s="229" customFormat="1" ht="35.1" customHeight="1" x14ac:dyDescent="0.25">
      <c r="A20" s="372"/>
      <c r="B20" s="232"/>
      <c r="C20" s="269"/>
      <c r="D20" s="270"/>
      <c r="E20" s="234">
        <f t="shared" si="0"/>
        <v>0</v>
      </c>
    </row>
    <row r="21" spans="1:7" s="229" customFormat="1" ht="35.1" customHeight="1" x14ac:dyDescent="0.25">
      <c r="A21" s="369"/>
      <c r="B21" s="232"/>
      <c r="C21" s="269"/>
      <c r="D21" s="270"/>
      <c r="E21" s="234">
        <f t="shared" si="0"/>
        <v>0</v>
      </c>
    </row>
    <row r="22" spans="1:7" s="229" customFormat="1" ht="35.1" customHeight="1" x14ac:dyDescent="0.25">
      <c r="A22" s="369"/>
      <c r="B22" s="232"/>
      <c r="C22" s="269"/>
      <c r="D22" s="270"/>
      <c r="E22" s="234">
        <f t="shared" si="0"/>
        <v>0</v>
      </c>
    </row>
    <row r="23" spans="1:7" s="229" customFormat="1" ht="35.1" customHeight="1" x14ac:dyDescent="0.25">
      <c r="A23" s="369"/>
      <c r="B23" s="232"/>
      <c r="C23" s="269"/>
      <c r="D23" s="270"/>
      <c r="E23" s="234">
        <f t="shared" si="0"/>
        <v>0</v>
      </c>
    </row>
    <row r="24" spans="1:7" s="229" customFormat="1" ht="35.1" customHeight="1" x14ac:dyDescent="0.25">
      <c r="A24" s="369"/>
      <c r="B24" s="232"/>
      <c r="C24" s="269"/>
      <c r="D24" s="270"/>
      <c r="E24" s="234">
        <f t="shared" ref="E24:E25" si="1">SUM(C24*D24)</f>
        <v>0</v>
      </c>
    </row>
    <row r="25" spans="1:7" s="229" customFormat="1" ht="35.1" customHeight="1" x14ac:dyDescent="0.25">
      <c r="A25" s="369"/>
      <c r="B25" s="232"/>
      <c r="C25" s="269"/>
      <c r="D25" s="270"/>
      <c r="E25" s="234">
        <f t="shared" si="1"/>
        <v>0</v>
      </c>
    </row>
    <row r="26" spans="1:7" s="229" customFormat="1" ht="35.1" customHeight="1" x14ac:dyDescent="0.25">
      <c r="A26" s="371"/>
      <c r="B26" s="232"/>
      <c r="C26" s="269"/>
      <c r="D26" s="270"/>
      <c r="E26" s="234">
        <f t="shared" si="0"/>
        <v>0</v>
      </c>
    </row>
    <row r="27" spans="1:7" s="229" customFormat="1" ht="35.1" customHeight="1" x14ac:dyDescent="0.25">
      <c r="A27" s="371"/>
      <c r="B27" s="232"/>
      <c r="C27" s="269"/>
      <c r="D27" s="270"/>
      <c r="E27" s="234">
        <f t="shared" si="0"/>
        <v>0</v>
      </c>
    </row>
    <row r="28" spans="1:7" s="229" customFormat="1" ht="35.1" customHeight="1" x14ac:dyDescent="0.25">
      <c r="A28" s="371"/>
      <c r="B28" s="232"/>
      <c r="C28" s="269"/>
      <c r="D28" s="270"/>
      <c r="E28" s="234">
        <f t="shared" si="0"/>
        <v>0</v>
      </c>
    </row>
    <row r="29" spans="1:7" s="229" customFormat="1" ht="35.1" customHeight="1" x14ac:dyDescent="0.3">
      <c r="A29" s="371"/>
      <c r="B29" s="232"/>
      <c r="C29" s="269"/>
      <c r="D29" s="270"/>
      <c r="E29" s="234">
        <f t="shared" si="0"/>
        <v>0</v>
      </c>
      <c r="G29" s="1"/>
    </row>
    <row r="30" spans="1:7" s="229" customFormat="1" ht="35.1" customHeight="1" x14ac:dyDescent="0.3">
      <c r="A30" s="372"/>
      <c r="B30" s="232"/>
      <c r="C30" s="269"/>
      <c r="D30" s="270"/>
      <c r="E30" s="234">
        <f t="shared" si="0"/>
        <v>0</v>
      </c>
      <c r="G30" s="1"/>
    </row>
    <row r="31" spans="1:7" s="229" customFormat="1" ht="35.1" customHeight="1" x14ac:dyDescent="0.3">
      <c r="A31" s="232"/>
      <c r="B31" s="232"/>
      <c r="C31" s="269"/>
      <c r="D31" s="270"/>
      <c r="E31" s="234">
        <f t="shared" si="0"/>
        <v>0</v>
      </c>
      <c r="G31" s="1"/>
    </row>
    <row r="32" spans="1:7" s="229" customFormat="1" ht="35.1" customHeight="1" x14ac:dyDescent="0.3">
      <c r="A32" s="232"/>
      <c r="B32" s="232"/>
      <c r="C32" s="269"/>
      <c r="D32" s="270"/>
      <c r="E32" s="234">
        <f t="shared" si="0"/>
        <v>0</v>
      </c>
      <c r="G32" s="1"/>
    </row>
    <row r="33" spans="1:7" s="229" customFormat="1" ht="35.1" customHeight="1" x14ac:dyDescent="0.25">
      <c r="A33" s="368"/>
      <c r="B33" s="232"/>
      <c r="C33" s="269"/>
      <c r="D33" s="270"/>
      <c r="E33" s="234">
        <f t="shared" si="0"/>
        <v>0</v>
      </c>
      <c r="G33" s="55"/>
    </row>
    <row r="34" spans="1:7" s="229" customFormat="1" ht="35.1" customHeight="1" x14ac:dyDescent="0.3">
      <c r="A34" s="368"/>
      <c r="B34" s="232"/>
      <c r="C34" s="269"/>
      <c r="D34" s="270"/>
      <c r="E34" s="234">
        <f t="shared" si="0"/>
        <v>0</v>
      </c>
      <c r="G34" s="1"/>
    </row>
    <row r="35" spans="1:7" s="229" customFormat="1" ht="35.1" customHeight="1" x14ac:dyDescent="0.3">
      <c r="A35" s="368"/>
      <c r="B35" s="232"/>
      <c r="C35" s="269"/>
      <c r="D35" s="270"/>
      <c r="E35" s="234">
        <f t="shared" si="0"/>
        <v>0</v>
      </c>
      <c r="G35" s="1"/>
    </row>
    <row r="36" spans="1:7" s="229" customFormat="1" ht="35.1" customHeight="1" x14ac:dyDescent="0.3">
      <c r="A36" s="368"/>
      <c r="B36" s="232"/>
      <c r="C36" s="269"/>
      <c r="D36" s="270"/>
      <c r="E36" s="234">
        <f t="shared" si="0"/>
        <v>0</v>
      </c>
      <c r="G36" s="1"/>
    </row>
    <row r="37" spans="1:7" s="229" customFormat="1" ht="35.1" customHeight="1" x14ac:dyDescent="0.3">
      <c r="A37" s="368"/>
      <c r="B37" s="232"/>
      <c r="C37" s="269"/>
      <c r="D37" s="270"/>
      <c r="E37" s="234">
        <f t="shared" si="0"/>
        <v>0</v>
      </c>
      <c r="G37" s="1"/>
    </row>
    <row r="38" spans="1:7" s="229" customFormat="1" ht="35.1" customHeight="1" x14ac:dyDescent="0.3">
      <c r="A38" s="369"/>
      <c r="B38" s="232"/>
      <c r="C38" s="269"/>
      <c r="D38" s="270"/>
      <c r="E38" s="234">
        <f t="shared" si="0"/>
        <v>0</v>
      </c>
      <c r="G38" s="1"/>
    </row>
    <row r="39" spans="1:7" s="229" customFormat="1" ht="35.1" customHeight="1" x14ac:dyDescent="0.3">
      <c r="A39" s="371"/>
      <c r="B39" s="232"/>
      <c r="C39" s="269"/>
      <c r="D39" s="270"/>
      <c r="E39" s="234">
        <f t="shared" si="0"/>
        <v>0</v>
      </c>
      <c r="G39" s="1"/>
    </row>
    <row r="40" spans="1:7" s="229" customFormat="1" ht="35.1" customHeight="1" x14ac:dyDescent="0.3">
      <c r="A40" s="371"/>
      <c r="B40" s="232"/>
      <c r="C40" s="269"/>
      <c r="D40" s="270"/>
      <c r="E40" s="234">
        <f t="shared" si="0"/>
        <v>0</v>
      </c>
      <c r="G40" s="1"/>
    </row>
    <row r="41" spans="1:7" s="229" customFormat="1" ht="35.1" customHeight="1" x14ac:dyDescent="0.3">
      <c r="A41" s="368"/>
      <c r="B41" s="232"/>
      <c r="C41" s="269"/>
      <c r="D41" s="270"/>
      <c r="E41" s="234">
        <f t="shared" si="0"/>
        <v>0</v>
      </c>
      <c r="G41" s="1"/>
    </row>
    <row r="42" spans="1:7" s="229" customFormat="1" ht="35.1" customHeight="1" x14ac:dyDescent="0.3">
      <c r="A42" s="368"/>
      <c r="B42" s="232"/>
      <c r="C42" s="269"/>
      <c r="D42" s="270"/>
      <c r="E42" s="234">
        <f t="shared" si="0"/>
        <v>0</v>
      </c>
      <c r="G42" s="1"/>
    </row>
    <row r="43" spans="1:7" s="229" customFormat="1" ht="35.1" customHeight="1" x14ac:dyDescent="0.3">
      <c r="A43" s="368"/>
      <c r="B43" s="232"/>
      <c r="C43" s="269"/>
      <c r="D43" s="270"/>
      <c r="E43" s="234">
        <f t="shared" si="0"/>
        <v>0</v>
      </c>
      <c r="G43" s="1"/>
    </row>
    <row r="44" spans="1:7" s="229" customFormat="1" ht="35.1" customHeight="1" x14ac:dyDescent="0.3">
      <c r="A44" s="372"/>
      <c r="B44" s="232"/>
      <c r="C44" s="269"/>
      <c r="D44" s="270"/>
      <c r="E44" s="234">
        <f t="shared" si="0"/>
        <v>0</v>
      </c>
      <c r="G44" s="1"/>
    </row>
    <row r="45" spans="1:7" s="229" customFormat="1" ht="35.1" customHeight="1" x14ac:dyDescent="0.3">
      <c r="A45" s="371"/>
      <c r="B45" s="232"/>
      <c r="C45" s="269"/>
      <c r="D45" s="270"/>
      <c r="E45" s="234">
        <f t="shared" si="0"/>
        <v>0</v>
      </c>
      <c r="G45" s="1"/>
    </row>
    <row r="46" spans="1:7" s="229" customFormat="1" ht="35.1" customHeight="1" x14ac:dyDescent="0.3">
      <c r="A46" s="373"/>
      <c r="B46" s="232"/>
      <c r="C46" s="269"/>
      <c r="D46" s="270"/>
      <c r="E46" s="234">
        <f t="shared" si="0"/>
        <v>0</v>
      </c>
      <c r="G46" s="1"/>
    </row>
    <row r="47" spans="1:7" s="229" customFormat="1" ht="35.1" customHeight="1" x14ac:dyDescent="0.3">
      <c r="A47" s="232"/>
      <c r="B47" s="232"/>
      <c r="C47" s="269"/>
      <c r="D47" s="270"/>
      <c r="E47" s="234">
        <f t="shared" si="0"/>
        <v>0</v>
      </c>
      <c r="G47" s="1"/>
    </row>
    <row r="48" spans="1:7" s="229" customFormat="1" ht="35.1" customHeight="1" x14ac:dyDescent="0.3">
      <c r="A48" s="368"/>
      <c r="B48" s="368"/>
      <c r="C48" s="269"/>
      <c r="D48" s="270"/>
      <c r="E48" s="234">
        <f t="shared" ref="E48" si="2">SUM(C48*D48)</f>
        <v>0</v>
      </c>
      <c r="G48" s="1"/>
    </row>
    <row r="49" spans="1:7" s="229" customFormat="1" ht="14.4" thickBot="1" x14ac:dyDescent="0.35">
      <c r="A49" s="572" t="s">
        <v>102</v>
      </c>
      <c r="B49" s="573"/>
      <c r="C49" s="573"/>
      <c r="D49" s="574"/>
      <c r="E49" s="273">
        <f>'I-4a  SUPPLIES Budget Cate'!C24</f>
        <v>0</v>
      </c>
      <c r="G49" s="1"/>
    </row>
    <row r="50" spans="1:7" ht="14.4" thickBot="1" x14ac:dyDescent="0.35">
      <c r="A50" s="3" t="s">
        <v>95</v>
      </c>
      <c r="B50" s="56" t="s">
        <v>95</v>
      </c>
      <c r="C50" s="80" t="s">
        <v>95</v>
      </c>
    </row>
    <row r="51" spans="1:7" ht="14.4" thickBot="1" x14ac:dyDescent="0.35">
      <c r="B51" s="218" t="s">
        <v>103</v>
      </c>
      <c r="C51" s="272">
        <f>ROUND((SUM(E7:E49)),0)</f>
        <v>0</v>
      </c>
    </row>
    <row r="52" spans="1:7" ht="14.4" thickBot="1" x14ac:dyDescent="0.35"/>
    <row r="53" spans="1:7" ht="12.9" customHeight="1" thickBot="1" x14ac:dyDescent="0.35">
      <c r="A53" s="569" t="s">
        <v>104</v>
      </c>
      <c r="B53" s="570"/>
      <c r="C53" s="570"/>
      <c r="D53" s="570"/>
      <c r="E53" s="571"/>
    </row>
    <row r="54" spans="1:7" s="55" customFormat="1" ht="26.4" thickBot="1" x14ac:dyDescent="0.35">
      <c r="A54" s="211" t="s">
        <v>105</v>
      </c>
      <c r="B54" s="211" t="s">
        <v>106</v>
      </c>
      <c r="C54" s="212" t="s">
        <v>93</v>
      </c>
      <c r="D54" s="213" t="s">
        <v>100</v>
      </c>
      <c r="E54" s="214" t="s">
        <v>101</v>
      </c>
      <c r="G54" s="1"/>
    </row>
    <row r="55" spans="1:7" ht="35.1" customHeight="1" x14ac:dyDescent="0.3">
      <c r="A55" s="84"/>
      <c r="B55" s="79" t="s">
        <v>41</v>
      </c>
      <c r="C55" s="215">
        <v>0</v>
      </c>
      <c r="D55" s="194"/>
      <c r="E55" s="216">
        <f t="shared" ref="E55:E62" si="3">C55*D55</f>
        <v>0</v>
      </c>
    </row>
    <row r="56" spans="1:7" ht="35.1" customHeight="1" x14ac:dyDescent="0.3">
      <c r="A56" s="84"/>
      <c r="B56" s="79" t="s">
        <v>41</v>
      </c>
      <c r="C56" s="215">
        <v>0</v>
      </c>
      <c r="D56" s="194"/>
      <c r="E56" s="216">
        <f t="shared" si="3"/>
        <v>0</v>
      </c>
    </row>
    <row r="57" spans="1:7" ht="35.1" customHeight="1" x14ac:dyDescent="0.3">
      <c r="A57" s="84"/>
      <c r="B57" s="79" t="s">
        <v>41</v>
      </c>
      <c r="C57" s="215">
        <v>0</v>
      </c>
      <c r="D57" s="194"/>
      <c r="E57" s="216">
        <f t="shared" si="3"/>
        <v>0</v>
      </c>
    </row>
    <row r="58" spans="1:7" ht="35.1" customHeight="1" x14ac:dyDescent="0.3">
      <c r="A58" s="84"/>
      <c r="B58" s="79" t="s">
        <v>41</v>
      </c>
      <c r="C58" s="215">
        <v>0</v>
      </c>
      <c r="D58" s="194"/>
      <c r="E58" s="216">
        <f t="shared" si="3"/>
        <v>0</v>
      </c>
    </row>
    <row r="59" spans="1:7" ht="35.1" customHeight="1" x14ac:dyDescent="0.3">
      <c r="A59" s="84"/>
      <c r="B59" s="79"/>
      <c r="C59" s="215">
        <v>0</v>
      </c>
      <c r="D59" s="194"/>
      <c r="E59" s="216">
        <f t="shared" si="3"/>
        <v>0</v>
      </c>
    </row>
    <row r="60" spans="1:7" ht="35.1" customHeight="1" x14ac:dyDescent="0.3">
      <c r="A60" s="84"/>
      <c r="B60" s="79" t="s">
        <v>41</v>
      </c>
      <c r="C60" s="215">
        <v>0</v>
      </c>
      <c r="D60" s="194"/>
      <c r="E60" s="216">
        <f t="shared" si="3"/>
        <v>0</v>
      </c>
    </row>
    <row r="61" spans="1:7" ht="35.1" customHeight="1" x14ac:dyDescent="0.3">
      <c r="A61" s="84"/>
      <c r="B61" s="79" t="s">
        <v>41</v>
      </c>
      <c r="C61" s="215">
        <v>0</v>
      </c>
      <c r="D61" s="194"/>
      <c r="E61" s="216">
        <f t="shared" si="3"/>
        <v>0</v>
      </c>
    </row>
    <row r="62" spans="1:7" ht="35.1" customHeight="1" x14ac:dyDescent="0.3">
      <c r="A62" s="84"/>
      <c r="B62" s="79" t="s">
        <v>41</v>
      </c>
      <c r="C62" s="215">
        <v>0</v>
      </c>
      <c r="D62" s="194"/>
      <c r="E62" s="216">
        <f t="shared" si="3"/>
        <v>0</v>
      </c>
    </row>
    <row r="63" spans="1:7" ht="14.4" customHeight="1" thickBot="1" x14ac:dyDescent="0.35">
      <c r="A63" s="566" t="s">
        <v>102</v>
      </c>
      <c r="B63" s="567"/>
      <c r="C63" s="567"/>
      <c r="D63" s="568"/>
      <c r="E63" s="123">
        <f>'I-4a  SUPPLIES Budget Cate'!C24</f>
        <v>0</v>
      </c>
    </row>
    <row r="64" spans="1:7" ht="14.4" thickBot="1" x14ac:dyDescent="0.35">
      <c r="A64" s="3" t="s">
        <v>95</v>
      </c>
      <c r="B64" s="56" t="s">
        <v>95</v>
      </c>
      <c r="C64" s="80" t="s">
        <v>95</v>
      </c>
    </row>
    <row r="65" spans="2:3" ht="14.4" thickBot="1" x14ac:dyDescent="0.35">
      <c r="B65" s="218" t="s">
        <v>107</v>
      </c>
      <c r="C65" s="272">
        <f>ROUND((SUM(E55:E62)),0)</f>
        <v>0</v>
      </c>
    </row>
    <row r="68" spans="2:3" ht="14.4" thickBot="1" x14ac:dyDescent="0.35"/>
    <row r="69" spans="2:3" ht="14.4" thickBot="1" x14ac:dyDescent="0.35">
      <c r="B69" s="217" t="s">
        <v>108</v>
      </c>
      <c r="C69" s="219">
        <f>ROUND((SUM(C51+C65)),0)</f>
        <v>0</v>
      </c>
    </row>
  </sheetData>
  <sheetProtection algorithmName="SHA-512" hashValue="QrZBtliPNaZvTVtRtM9z7topU30rP1ZrmTqMZyZ12QbKJ6DOeNph+b7VMGWKM3KKa0jiK9MgxvUMle72KGYV6g==" saltValue="JnBEl/b0oMLuqB76+iTcDw==" spinCount="100000" sheet="1" selectLockedCells="1"/>
  <protectedRanges>
    <protectedRange sqref="A25 C12:D12 B31:D32 A7:D11 A14 B12:B14 B25:B27 B45 B29:B30 A24:B24 C24:D30 A15:C23 D13:D23 C13:C14 B33 B47 C33:D48" name="Supplies"/>
  </protectedRanges>
  <sortState xmlns:xlrd2="http://schemas.microsoft.com/office/spreadsheetml/2017/richdata2" ref="A7:K48">
    <sortCondition ref="B7:B48"/>
  </sortState>
  <mergeCells count="7">
    <mergeCell ref="A53:E53"/>
    <mergeCell ref="A63:D63"/>
    <mergeCell ref="A49:D49"/>
    <mergeCell ref="A1:C1"/>
    <mergeCell ref="A2:C2"/>
    <mergeCell ref="B3:C3"/>
    <mergeCell ref="A5:E5"/>
  </mergeCells>
  <pageMargins left="0.25" right="0.25" top="0.75" bottom="0.75" header="0.3" footer="0.3"/>
  <pageSetup scale="85"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pageSetUpPr fitToPage="1"/>
  </sheetPr>
  <dimension ref="A1:M29"/>
  <sheetViews>
    <sheetView showGridLines="0" workbookViewId="0">
      <selection activeCell="A7" sqref="A7"/>
    </sheetView>
  </sheetViews>
  <sheetFormatPr defaultColWidth="6.69140625" defaultRowHeight="13.8" x14ac:dyDescent="0.3"/>
  <cols>
    <col min="1" max="1" width="19.69140625" style="1" customWidth="1"/>
    <col min="2" max="2" width="19.3828125" style="1" customWidth="1"/>
    <col min="3" max="3" width="6.07421875" style="1" customWidth="1"/>
    <col min="4" max="4" width="35.921875" style="1" customWidth="1"/>
    <col min="5" max="5" width="9.3828125" style="1" customWidth="1"/>
    <col min="6" max="6" width="8.3828125" style="1" customWidth="1"/>
    <col min="7" max="7" width="9.3828125" style="1" customWidth="1"/>
    <col min="8" max="8" width="12.07421875" style="124" customWidth="1"/>
    <col min="9" max="16384" width="6.69140625" style="1"/>
  </cols>
  <sheetData>
    <row r="1" spans="1:13" x14ac:dyDescent="0.3">
      <c r="A1" s="554" t="s">
        <v>194</v>
      </c>
      <c r="B1" s="555"/>
      <c r="C1" s="555"/>
      <c r="D1" s="555"/>
      <c r="E1" s="555"/>
      <c r="F1" s="555"/>
      <c r="G1" s="555"/>
    </row>
    <row r="2" spans="1:13" ht="14.4" thickBot="1" x14ac:dyDescent="0.35">
      <c r="A2" s="40"/>
    </row>
    <row r="3" spans="1:13" ht="14.4" thickBot="1" x14ac:dyDescent="0.35">
      <c r="A3" s="7" t="s">
        <v>97</v>
      </c>
      <c r="B3" s="575">
        <f>'I-Budget Summary'!C3</f>
        <v>0</v>
      </c>
      <c r="C3" s="580"/>
      <c r="D3" s="580"/>
      <c r="E3" s="580"/>
      <c r="F3" s="580"/>
      <c r="G3" s="576"/>
    </row>
    <row r="4" spans="1:13" ht="14.4" thickBot="1" x14ac:dyDescent="0.35">
      <c r="A4" s="40"/>
    </row>
    <row r="5" spans="1:13" ht="49.5" customHeight="1" thickBot="1" x14ac:dyDescent="0.35">
      <c r="A5" s="577" t="s">
        <v>109</v>
      </c>
      <c r="B5" s="578"/>
      <c r="C5" s="578"/>
      <c r="D5" s="578"/>
      <c r="E5" s="578"/>
      <c r="F5" s="578"/>
      <c r="G5" s="578"/>
      <c r="H5" s="579"/>
      <c r="I5" s="4"/>
      <c r="J5" s="4"/>
      <c r="K5" s="4"/>
      <c r="L5" s="4"/>
      <c r="M5" s="4"/>
    </row>
    <row r="6" spans="1:13" ht="69.599999999999994" thickBot="1" x14ac:dyDescent="0.35">
      <c r="A6" s="170" t="s">
        <v>163</v>
      </c>
      <c r="B6" s="171" t="s">
        <v>162</v>
      </c>
      <c r="C6" s="171" t="s">
        <v>46</v>
      </c>
      <c r="D6" s="171" t="s">
        <v>67</v>
      </c>
      <c r="E6" s="168" t="s">
        <v>112</v>
      </c>
      <c r="F6" s="171" t="s">
        <v>113</v>
      </c>
      <c r="G6" s="168" t="s">
        <v>114</v>
      </c>
      <c r="H6" s="169" t="s">
        <v>115</v>
      </c>
    </row>
    <row r="7" spans="1:13" ht="30" customHeight="1" thickTop="1" x14ac:dyDescent="0.3">
      <c r="A7" s="84"/>
      <c r="B7" s="79"/>
      <c r="C7" s="194"/>
      <c r="D7" s="79"/>
      <c r="E7" s="197"/>
      <c r="F7" s="202"/>
      <c r="G7" s="203"/>
      <c r="H7" s="274">
        <f>ROUND((+F7*G7),0)</f>
        <v>0</v>
      </c>
    </row>
    <row r="8" spans="1:13" ht="30" customHeight="1" x14ac:dyDescent="0.3">
      <c r="A8" s="83"/>
      <c r="B8" s="79"/>
      <c r="C8" s="194"/>
      <c r="D8" s="79"/>
      <c r="E8" s="197"/>
      <c r="F8" s="202"/>
      <c r="G8" s="203"/>
      <c r="H8" s="274">
        <f t="shared" ref="H8:H26" si="0">ROUND((+F8*G8),0)</f>
        <v>0</v>
      </c>
    </row>
    <row r="9" spans="1:13" ht="30" customHeight="1" x14ac:dyDescent="0.3">
      <c r="A9" s="84"/>
      <c r="B9" s="79"/>
      <c r="C9" s="194"/>
      <c r="D9" s="79"/>
      <c r="E9" s="197"/>
      <c r="F9" s="202"/>
      <c r="G9" s="203"/>
      <c r="H9" s="274">
        <f t="shared" si="0"/>
        <v>0</v>
      </c>
    </row>
    <row r="10" spans="1:13" ht="30" customHeight="1" x14ac:dyDescent="0.3">
      <c r="A10" s="84"/>
      <c r="B10" s="79"/>
      <c r="C10" s="194"/>
      <c r="D10" s="79"/>
      <c r="E10" s="197"/>
      <c r="F10" s="202"/>
      <c r="G10" s="203"/>
      <c r="H10" s="274">
        <f t="shared" si="0"/>
        <v>0</v>
      </c>
    </row>
    <row r="11" spans="1:13" ht="30" customHeight="1" x14ac:dyDescent="0.3">
      <c r="A11" s="84"/>
      <c r="B11" s="79"/>
      <c r="C11" s="194"/>
      <c r="D11" s="79"/>
      <c r="E11" s="197"/>
      <c r="F11" s="202"/>
      <c r="G11" s="203"/>
      <c r="H11" s="274">
        <f t="shared" si="0"/>
        <v>0</v>
      </c>
    </row>
    <row r="12" spans="1:13" ht="30" customHeight="1" x14ac:dyDescent="0.3">
      <c r="A12" s="84"/>
      <c r="B12" s="79"/>
      <c r="C12" s="194"/>
      <c r="D12" s="79"/>
      <c r="E12" s="197"/>
      <c r="F12" s="202"/>
      <c r="G12" s="203"/>
      <c r="H12" s="274">
        <f t="shared" si="0"/>
        <v>0</v>
      </c>
    </row>
    <row r="13" spans="1:13" ht="30" customHeight="1" x14ac:dyDescent="0.3">
      <c r="A13" s="84"/>
      <c r="B13" s="79"/>
      <c r="C13" s="194"/>
      <c r="D13" s="79"/>
      <c r="E13" s="197"/>
      <c r="F13" s="202"/>
      <c r="G13" s="203"/>
      <c r="H13" s="274">
        <f t="shared" si="0"/>
        <v>0</v>
      </c>
    </row>
    <row r="14" spans="1:13" ht="30" customHeight="1" x14ac:dyDescent="0.3">
      <c r="A14" s="84"/>
      <c r="B14" s="79"/>
      <c r="C14" s="194"/>
      <c r="D14" s="79"/>
      <c r="E14" s="197"/>
      <c r="F14" s="202"/>
      <c r="G14" s="203"/>
      <c r="H14" s="274">
        <f t="shared" si="0"/>
        <v>0</v>
      </c>
    </row>
    <row r="15" spans="1:13" ht="30" customHeight="1" x14ac:dyDescent="0.3">
      <c r="A15" s="84"/>
      <c r="B15" s="79"/>
      <c r="C15" s="194"/>
      <c r="D15" s="79"/>
      <c r="E15" s="197"/>
      <c r="F15" s="202"/>
      <c r="G15" s="203"/>
      <c r="H15" s="274">
        <f t="shared" si="0"/>
        <v>0</v>
      </c>
    </row>
    <row r="16" spans="1:13" ht="30" customHeight="1" x14ac:dyDescent="0.3">
      <c r="A16" s="84"/>
      <c r="B16" s="79"/>
      <c r="C16" s="194"/>
      <c r="D16" s="79"/>
      <c r="E16" s="197"/>
      <c r="F16" s="202"/>
      <c r="G16" s="203"/>
      <c r="H16" s="274">
        <f t="shared" si="0"/>
        <v>0</v>
      </c>
    </row>
    <row r="17" spans="1:8" ht="30" customHeight="1" x14ac:dyDescent="0.3">
      <c r="A17" s="84"/>
      <c r="B17" s="79"/>
      <c r="C17" s="194"/>
      <c r="D17" s="79"/>
      <c r="E17" s="197"/>
      <c r="F17" s="202"/>
      <c r="G17" s="203"/>
      <c r="H17" s="274">
        <f t="shared" si="0"/>
        <v>0</v>
      </c>
    </row>
    <row r="18" spans="1:8" ht="30" customHeight="1" x14ac:dyDescent="0.3">
      <c r="A18" s="84"/>
      <c r="B18" s="79"/>
      <c r="C18" s="194"/>
      <c r="D18" s="79"/>
      <c r="E18" s="197"/>
      <c r="F18" s="202"/>
      <c r="G18" s="203"/>
      <c r="H18" s="274">
        <f t="shared" si="0"/>
        <v>0</v>
      </c>
    </row>
    <row r="19" spans="1:8" ht="30" customHeight="1" x14ac:dyDescent="0.3">
      <c r="A19" s="84"/>
      <c r="B19" s="79"/>
      <c r="C19" s="194"/>
      <c r="D19" s="79"/>
      <c r="E19" s="197"/>
      <c r="F19" s="202"/>
      <c r="G19" s="203"/>
      <c r="H19" s="274">
        <f t="shared" si="0"/>
        <v>0</v>
      </c>
    </row>
    <row r="20" spans="1:8" ht="30" customHeight="1" x14ac:dyDescent="0.3">
      <c r="A20" s="84"/>
      <c r="B20" s="79"/>
      <c r="C20" s="194"/>
      <c r="D20" s="79"/>
      <c r="E20" s="197"/>
      <c r="F20" s="202"/>
      <c r="G20" s="203"/>
      <c r="H20" s="274">
        <f t="shared" si="0"/>
        <v>0</v>
      </c>
    </row>
    <row r="21" spans="1:8" ht="30" customHeight="1" x14ac:dyDescent="0.3">
      <c r="A21" s="84"/>
      <c r="B21" s="79"/>
      <c r="C21" s="194"/>
      <c r="D21" s="79"/>
      <c r="E21" s="197"/>
      <c r="F21" s="202"/>
      <c r="G21" s="203"/>
      <c r="H21" s="274">
        <f t="shared" si="0"/>
        <v>0</v>
      </c>
    </row>
    <row r="22" spans="1:8" ht="30" customHeight="1" x14ac:dyDescent="0.3">
      <c r="A22" s="84"/>
      <c r="B22" s="79"/>
      <c r="C22" s="194"/>
      <c r="D22" s="79"/>
      <c r="E22" s="197"/>
      <c r="F22" s="202"/>
      <c r="G22" s="203"/>
      <c r="H22" s="274">
        <f t="shared" si="0"/>
        <v>0</v>
      </c>
    </row>
    <row r="23" spans="1:8" ht="30" customHeight="1" x14ac:dyDescent="0.3">
      <c r="A23" s="84"/>
      <c r="B23" s="79"/>
      <c r="C23" s="194"/>
      <c r="D23" s="79"/>
      <c r="E23" s="197"/>
      <c r="F23" s="202"/>
      <c r="G23" s="203"/>
      <c r="H23" s="274">
        <f t="shared" si="0"/>
        <v>0</v>
      </c>
    </row>
    <row r="24" spans="1:8" ht="30" customHeight="1" x14ac:dyDescent="0.3">
      <c r="A24" s="84"/>
      <c r="B24" s="79"/>
      <c r="C24" s="194"/>
      <c r="D24" s="79"/>
      <c r="E24" s="197"/>
      <c r="F24" s="202"/>
      <c r="G24" s="203"/>
      <c r="H24" s="274">
        <f t="shared" si="0"/>
        <v>0</v>
      </c>
    </row>
    <row r="25" spans="1:8" ht="30" customHeight="1" x14ac:dyDescent="0.3">
      <c r="A25" s="84"/>
      <c r="B25" s="79"/>
      <c r="C25" s="194"/>
      <c r="D25" s="79"/>
      <c r="E25" s="197"/>
      <c r="F25" s="202"/>
      <c r="G25" s="203"/>
      <c r="H25" s="274">
        <f t="shared" si="0"/>
        <v>0</v>
      </c>
    </row>
    <row r="26" spans="1:8" ht="30" customHeight="1" x14ac:dyDescent="0.3">
      <c r="A26" s="84"/>
      <c r="B26" s="79"/>
      <c r="C26" s="194"/>
      <c r="D26" s="79"/>
      <c r="E26" s="197"/>
      <c r="F26" s="202"/>
      <c r="G26" s="203"/>
      <c r="H26" s="274">
        <f t="shared" si="0"/>
        <v>0</v>
      </c>
    </row>
    <row r="27" spans="1:8" ht="14.4" thickBot="1" x14ac:dyDescent="0.35">
      <c r="A27" s="581" t="s">
        <v>116</v>
      </c>
      <c r="B27" s="582"/>
      <c r="C27" s="582"/>
      <c r="D27" s="582"/>
      <c r="E27" s="582"/>
      <c r="F27" s="582"/>
      <c r="G27" s="583"/>
      <c r="H27" s="275">
        <f>'I-5a  CONTRACTUAL Budget C'!G22</f>
        <v>0</v>
      </c>
    </row>
    <row r="28" spans="1:8" ht="14.4" thickBot="1" x14ac:dyDescent="0.35">
      <c r="G28" s="41"/>
    </row>
    <row r="29" spans="1:8" ht="14.4" thickBot="1" x14ac:dyDescent="0.35">
      <c r="D29" s="182" t="s">
        <v>117</v>
      </c>
      <c r="G29" s="317">
        <f>ROUND((SUM(H7:H27)),0)</f>
        <v>0</v>
      </c>
    </row>
  </sheetData>
  <sheetProtection algorithmName="SHA-512" hashValue="MLb2a95tU09mWgnLn9qXgy05EqZjMZqVpPR1CpXM3NeAZJ1i+wSrZAQ+LLtEfpv3X3Ihetd3s5ZwLTKQKfFeKw==" saltValue="jVVisGhfemfAjXYvTaMagA==" spinCount="100000" sheet="1" selectLockedCells="1"/>
  <protectedRanges>
    <protectedRange sqref="A7:G26" name="Contractual"/>
  </protectedRanges>
  <mergeCells count="4">
    <mergeCell ref="A1:G1"/>
    <mergeCell ref="B3:G3"/>
    <mergeCell ref="A27:G27"/>
    <mergeCell ref="A5:H5"/>
  </mergeCells>
  <pageMargins left="0.25" right="0.25" top="0.75" bottom="0.75" header="0.3" footer="0.3"/>
  <pageSetup scale="82"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E35"/>
  <sheetViews>
    <sheetView showGridLines="0" topLeftCell="A20" workbookViewId="0">
      <selection activeCell="A8" sqref="A8"/>
    </sheetView>
  </sheetViews>
  <sheetFormatPr defaultColWidth="6.69140625" defaultRowHeight="13.8" x14ac:dyDescent="0.3"/>
  <cols>
    <col min="1" max="1" width="36.3046875" style="1" customWidth="1"/>
    <col min="2" max="2" width="42.3828125" style="1" customWidth="1"/>
    <col min="3" max="3" width="12.69140625" style="1" customWidth="1"/>
    <col min="4" max="4" width="6.69140625" style="324"/>
    <col min="5" max="5" width="11.921875" style="1" customWidth="1"/>
    <col min="6" max="16384" width="6.69140625" style="1"/>
  </cols>
  <sheetData>
    <row r="1" spans="1:5" x14ac:dyDescent="0.3">
      <c r="A1" s="554" t="s">
        <v>193</v>
      </c>
      <c r="B1" s="555"/>
      <c r="C1" s="555"/>
    </row>
    <row r="2" spans="1:5" ht="14.4" thickBot="1" x14ac:dyDescent="0.35">
      <c r="A2" s="554"/>
      <c r="B2" s="555"/>
      <c r="C2" s="555"/>
    </row>
    <row r="3" spans="1:5" ht="14.4" thickBot="1" x14ac:dyDescent="0.35">
      <c r="A3" s="7" t="s">
        <v>42</v>
      </c>
      <c r="B3" s="575">
        <f>'I-Budget Summary'!C3</f>
        <v>0</v>
      </c>
      <c r="C3" s="584"/>
    </row>
    <row r="4" spans="1:5" ht="14.4" thickBot="1" x14ac:dyDescent="0.35">
      <c r="A4" s="7"/>
      <c r="B4" s="243"/>
      <c r="C4" s="4"/>
    </row>
    <row r="5" spans="1:5" ht="23.4" customHeight="1" thickBot="1" x14ac:dyDescent="0.35">
      <c r="A5" s="586" t="s">
        <v>118</v>
      </c>
      <c r="B5" s="587"/>
      <c r="C5" s="587"/>
      <c r="D5" s="587"/>
      <c r="E5" s="588"/>
    </row>
    <row r="6" spans="1:5" ht="14.4" thickBot="1" x14ac:dyDescent="0.35">
      <c r="A6" s="172"/>
      <c r="B6" s="173"/>
      <c r="C6" s="173"/>
      <c r="D6" s="305"/>
      <c r="E6" s="173"/>
    </row>
    <row r="7" spans="1:5" s="9" customFormat="1" ht="27.6" x14ac:dyDescent="0.3">
      <c r="A7" s="174" t="s">
        <v>99</v>
      </c>
      <c r="B7" s="175" t="s">
        <v>119</v>
      </c>
      <c r="C7" s="176" t="s">
        <v>120</v>
      </c>
      <c r="D7" s="176" t="s">
        <v>100</v>
      </c>
      <c r="E7" s="276" t="s">
        <v>101</v>
      </c>
    </row>
    <row r="8" spans="1:5" ht="30" customHeight="1" x14ac:dyDescent="0.3">
      <c r="A8" s="377"/>
      <c r="B8" s="377"/>
      <c r="C8" s="378">
        <v>0</v>
      </c>
      <c r="D8" s="374"/>
      <c r="E8" s="277">
        <f>C8*D8</f>
        <v>0</v>
      </c>
    </row>
    <row r="9" spans="1:5" ht="30" customHeight="1" x14ac:dyDescent="0.3">
      <c r="A9" s="377"/>
      <c r="B9" s="377"/>
      <c r="C9" s="378">
        <v>0</v>
      </c>
      <c r="D9" s="374"/>
      <c r="E9" s="277">
        <f t="shared" ref="E9:E32" si="0">C9*D9</f>
        <v>0</v>
      </c>
    </row>
    <row r="10" spans="1:5" ht="30" customHeight="1" x14ac:dyDescent="0.3">
      <c r="A10" s="377"/>
      <c r="B10" s="377"/>
      <c r="C10" s="378">
        <v>0</v>
      </c>
      <c r="D10" s="374"/>
      <c r="E10" s="277">
        <f t="shared" si="0"/>
        <v>0</v>
      </c>
    </row>
    <row r="11" spans="1:5" ht="30" customHeight="1" x14ac:dyDescent="0.3">
      <c r="A11" s="379"/>
      <c r="B11" s="379"/>
      <c r="C11" s="378">
        <v>0</v>
      </c>
      <c r="D11" s="375"/>
      <c r="E11" s="277">
        <f t="shared" si="0"/>
        <v>0</v>
      </c>
    </row>
    <row r="12" spans="1:5" ht="30" customHeight="1" x14ac:dyDescent="0.3">
      <c r="A12" s="379"/>
      <c r="B12" s="379"/>
      <c r="C12" s="378">
        <v>0</v>
      </c>
      <c r="D12" s="375"/>
      <c r="E12" s="277">
        <f t="shared" si="0"/>
        <v>0</v>
      </c>
    </row>
    <row r="13" spans="1:5" ht="30" customHeight="1" x14ac:dyDescent="0.3">
      <c r="A13" s="379"/>
      <c r="B13" s="379"/>
      <c r="C13" s="378">
        <v>0</v>
      </c>
      <c r="D13" s="375"/>
      <c r="E13" s="277">
        <f t="shared" si="0"/>
        <v>0</v>
      </c>
    </row>
    <row r="14" spans="1:5" ht="30" customHeight="1" x14ac:dyDescent="0.3">
      <c r="A14" s="379"/>
      <c r="B14" s="379"/>
      <c r="C14" s="378">
        <v>0</v>
      </c>
      <c r="D14" s="375"/>
      <c r="E14" s="277">
        <f t="shared" si="0"/>
        <v>0</v>
      </c>
    </row>
    <row r="15" spans="1:5" ht="30" customHeight="1" x14ac:dyDescent="0.3">
      <c r="A15" s="379"/>
      <c r="B15" s="379"/>
      <c r="C15" s="378">
        <v>0</v>
      </c>
      <c r="D15" s="375"/>
      <c r="E15" s="277">
        <f t="shared" si="0"/>
        <v>0</v>
      </c>
    </row>
    <row r="16" spans="1:5" ht="30" customHeight="1" x14ac:dyDescent="0.3">
      <c r="A16" s="379"/>
      <c r="B16" s="379"/>
      <c r="C16" s="378">
        <v>0</v>
      </c>
      <c r="D16" s="375"/>
      <c r="E16" s="277">
        <f t="shared" si="0"/>
        <v>0</v>
      </c>
    </row>
    <row r="17" spans="1:5" ht="30" customHeight="1" x14ac:dyDescent="0.3">
      <c r="A17" s="49"/>
      <c r="B17" s="49"/>
      <c r="C17" s="322">
        <v>0</v>
      </c>
      <c r="D17" s="326"/>
      <c r="E17" s="277">
        <f t="shared" si="0"/>
        <v>0</v>
      </c>
    </row>
    <row r="18" spans="1:5" ht="30" customHeight="1" x14ac:dyDescent="0.3">
      <c r="A18" s="49"/>
      <c r="B18" s="49"/>
      <c r="C18" s="322">
        <v>0</v>
      </c>
      <c r="D18" s="326"/>
      <c r="E18" s="277">
        <f t="shared" si="0"/>
        <v>0</v>
      </c>
    </row>
    <row r="19" spans="1:5" ht="30" customHeight="1" x14ac:dyDescent="0.3">
      <c r="A19" s="49"/>
      <c r="B19" s="49"/>
      <c r="C19" s="322">
        <v>0</v>
      </c>
      <c r="D19" s="326"/>
      <c r="E19" s="277">
        <f t="shared" si="0"/>
        <v>0</v>
      </c>
    </row>
    <row r="20" spans="1:5" ht="30" customHeight="1" x14ac:dyDescent="0.3">
      <c r="A20" s="49"/>
      <c r="B20" s="49"/>
      <c r="C20" s="322">
        <v>0</v>
      </c>
      <c r="D20" s="326"/>
      <c r="E20" s="277">
        <f t="shared" si="0"/>
        <v>0</v>
      </c>
    </row>
    <row r="21" spans="1:5" ht="30" customHeight="1" x14ac:dyDescent="0.3">
      <c r="A21" s="49"/>
      <c r="B21" s="49"/>
      <c r="C21" s="322">
        <v>0</v>
      </c>
      <c r="D21" s="326"/>
      <c r="E21" s="277">
        <f t="shared" si="0"/>
        <v>0</v>
      </c>
    </row>
    <row r="22" spans="1:5" ht="30" customHeight="1" x14ac:dyDescent="0.3">
      <c r="A22" s="49"/>
      <c r="B22" s="49"/>
      <c r="C22" s="322">
        <v>0</v>
      </c>
      <c r="D22" s="326"/>
      <c r="E22" s="277">
        <f t="shared" si="0"/>
        <v>0</v>
      </c>
    </row>
    <row r="23" spans="1:5" ht="30" customHeight="1" x14ac:dyDescent="0.3">
      <c r="A23" s="49"/>
      <c r="B23" s="49"/>
      <c r="C23" s="322">
        <v>0</v>
      </c>
      <c r="D23" s="326"/>
      <c r="E23" s="277">
        <f t="shared" si="0"/>
        <v>0</v>
      </c>
    </row>
    <row r="24" spans="1:5" ht="30" customHeight="1" x14ac:dyDescent="0.3">
      <c r="A24" s="49"/>
      <c r="B24" s="49"/>
      <c r="C24" s="322">
        <v>0</v>
      </c>
      <c r="D24" s="326"/>
      <c r="E24" s="277">
        <f t="shared" si="0"/>
        <v>0</v>
      </c>
    </row>
    <row r="25" spans="1:5" ht="30" customHeight="1" x14ac:dyDescent="0.3">
      <c r="A25" s="49"/>
      <c r="B25" s="49"/>
      <c r="C25" s="322">
        <v>0</v>
      </c>
      <c r="D25" s="326"/>
      <c r="E25" s="277">
        <f t="shared" si="0"/>
        <v>0</v>
      </c>
    </row>
    <row r="26" spans="1:5" ht="30" customHeight="1" x14ac:dyDescent="0.3">
      <c r="A26" s="49"/>
      <c r="B26" s="49"/>
      <c r="C26" s="322">
        <v>0</v>
      </c>
      <c r="D26" s="326"/>
      <c r="E26" s="277">
        <f t="shared" si="0"/>
        <v>0</v>
      </c>
    </row>
    <row r="27" spans="1:5" ht="30" customHeight="1" x14ac:dyDescent="0.3">
      <c r="A27" s="49"/>
      <c r="B27" s="49"/>
      <c r="C27" s="322">
        <v>0</v>
      </c>
      <c r="D27" s="326"/>
      <c r="E27" s="277">
        <f t="shared" si="0"/>
        <v>0</v>
      </c>
    </row>
    <row r="28" spans="1:5" ht="30" customHeight="1" x14ac:dyDescent="0.3">
      <c r="A28" s="49"/>
      <c r="B28" s="49"/>
      <c r="C28" s="322">
        <v>0</v>
      </c>
      <c r="D28" s="326"/>
      <c r="E28" s="277">
        <f t="shared" si="0"/>
        <v>0</v>
      </c>
    </row>
    <row r="29" spans="1:5" ht="30" customHeight="1" x14ac:dyDescent="0.3">
      <c r="A29" s="49"/>
      <c r="B29" s="49"/>
      <c r="C29" s="322">
        <v>0</v>
      </c>
      <c r="D29" s="326"/>
      <c r="E29" s="277">
        <f t="shared" si="0"/>
        <v>0</v>
      </c>
    </row>
    <row r="30" spans="1:5" ht="30" customHeight="1" x14ac:dyDescent="0.3">
      <c r="A30" s="49"/>
      <c r="B30" s="49"/>
      <c r="C30" s="322">
        <v>0</v>
      </c>
      <c r="D30" s="326"/>
      <c r="E30" s="277">
        <f t="shared" si="0"/>
        <v>0</v>
      </c>
    </row>
    <row r="31" spans="1:5" ht="30" customHeight="1" x14ac:dyDescent="0.3">
      <c r="A31" s="49"/>
      <c r="B31" s="49"/>
      <c r="C31" s="322">
        <v>0</v>
      </c>
      <c r="D31" s="326"/>
      <c r="E31" s="277">
        <f t="shared" si="0"/>
        <v>0</v>
      </c>
    </row>
    <row r="32" spans="1:5" ht="30" customHeight="1" x14ac:dyDescent="0.3">
      <c r="A32" s="49"/>
      <c r="B32" s="49"/>
      <c r="C32" s="322">
        <v>0</v>
      </c>
      <c r="D32" s="327"/>
      <c r="E32" s="277">
        <f t="shared" si="0"/>
        <v>0</v>
      </c>
    </row>
    <row r="33" spans="1:5" x14ac:dyDescent="0.3">
      <c r="A33" s="585" t="s">
        <v>121</v>
      </c>
      <c r="B33" s="585"/>
      <c r="C33" s="585"/>
      <c r="D33" s="585"/>
      <c r="E33" s="376">
        <f>'I-6a  OTHER Budget Categor'!E34</f>
        <v>0</v>
      </c>
    </row>
    <row r="34" spans="1:5" ht="14.4" thickBot="1" x14ac:dyDescent="0.35">
      <c r="A34" s="3" t="s">
        <v>95</v>
      </c>
      <c r="B34" s="3" t="s">
        <v>95</v>
      </c>
      <c r="C34" s="54" t="s">
        <v>95</v>
      </c>
    </row>
    <row r="35" spans="1:5" ht="14.4" thickBot="1" x14ac:dyDescent="0.35">
      <c r="B35" s="241" t="s">
        <v>122</v>
      </c>
      <c r="C35" s="328">
        <f>ROUND((SUM(E8:E33)),0)</f>
        <v>0</v>
      </c>
    </row>
  </sheetData>
  <sheetProtection algorithmName="SHA-512" hashValue="6T6uCGzRB5mhlotwRtw91dg4alk9AQuE8NaCzjLxQBHVq+ytdfkSbFchcIKPo8Jca0cy7Aw3B8A1h87AGbWQ1Q==" saltValue="LCg5L3Won2JALQTgWe1yIw==" spinCount="100000" sheet="1" selectLockedCells="1"/>
  <protectedRanges>
    <protectedRange sqref="A8:D32" name="Other"/>
  </protectedRanges>
  <mergeCells count="5">
    <mergeCell ref="A1:C1"/>
    <mergeCell ref="A2:C2"/>
    <mergeCell ref="B3:C3"/>
    <mergeCell ref="A33:D33"/>
    <mergeCell ref="A5:E5"/>
  </mergeCells>
  <pageMargins left="0.25" right="0.25" top="0.75" bottom="0.75" header="0.3" footer="0.3"/>
  <pageSetup scale="8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J21"/>
  <sheetViews>
    <sheetView workbookViewId="0">
      <selection activeCell="G5" sqref="G5"/>
    </sheetView>
  </sheetViews>
  <sheetFormatPr defaultColWidth="6.69140625" defaultRowHeight="13.8" x14ac:dyDescent="0.3"/>
  <cols>
    <col min="1" max="1" width="3.69140625" style="1" customWidth="1"/>
    <col min="2" max="2" width="4.3046875" style="1" customWidth="1"/>
    <col min="3" max="3" width="2.07421875" style="1" customWidth="1"/>
    <col min="4" max="4" width="42.69140625" style="1" customWidth="1"/>
    <col min="5" max="5" width="2.07421875" style="1" customWidth="1"/>
    <col min="6" max="6" width="7.4609375" style="1" customWidth="1"/>
    <col min="7" max="7" width="35.23046875" style="1" customWidth="1"/>
    <col min="8" max="8" width="16" style="1" bestFit="1" customWidth="1"/>
    <col min="9" max="16384" width="6.69140625" style="1"/>
  </cols>
  <sheetData>
    <row r="1" spans="1:10" x14ac:dyDescent="0.3">
      <c r="A1" s="592" t="s">
        <v>190</v>
      </c>
      <c r="B1" s="592"/>
      <c r="C1" s="592"/>
      <c r="D1" s="592"/>
      <c r="E1" s="592"/>
      <c r="F1" s="592"/>
      <c r="G1" s="592"/>
      <c r="H1" s="25"/>
    </row>
    <row r="2" spans="1:10" x14ac:dyDescent="0.3">
      <c r="A2" s="555"/>
      <c r="B2" s="555"/>
      <c r="C2" s="555"/>
      <c r="D2" s="555"/>
      <c r="E2" s="555"/>
      <c r="F2" s="555"/>
      <c r="G2" s="555"/>
    </row>
    <row r="3" spans="1:10" x14ac:dyDescent="0.3">
      <c r="D3" s="7" t="s">
        <v>42</v>
      </c>
      <c r="E3" s="593">
        <f>'I-Budget Summary'!C3</f>
        <v>0</v>
      </c>
      <c r="F3" s="593"/>
      <c r="G3" s="593"/>
    </row>
    <row r="4" spans="1:10" x14ac:dyDescent="0.3">
      <c r="A4" s="555"/>
      <c r="B4" s="555"/>
      <c r="C4" s="555"/>
      <c r="D4" s="555"/>
      <c r="E4" s="555"/>
      <c r="F4" s="555"/>
      <c r="G4" s="555"/>
    </row>
    <row r="5" spans="1:10" ht="15" customHeight="1" x14ac:dyDescent="0.3">
      <c r="A5" s="591" t="s">
        <v>123</v>
      </c>
      <c r="B5" s="591"/>
      <c r="C5" s="591"/>
      <c r="D5" s="591"/>
      <c r="E5" s="591"/>
      <c r="F5" s="129" t="s">
        <v>124</v>
      </c>
      <c r="G5" s="130">
        <v>0</v>
      </c>
    </row>
    <row r="6" spans="1:10" x14ac:dyDescent="0.3">
      <c r="A6" s="592" t="s">
        <v>191</v>
      </c>
      <c r="B6" s="592"/>
      <c r="C6" s="592"/>
      <c r="D6" s="592"/>
      <c r="E6" s="592"/>
      <c r="F6" s="592"/>
      <c r="G6" s="592"/>
    </row>
    <row r="8" spans="1:10" x14ac:dyDescent="0.3">
      <c r="A8" s="590" t="s">
        <v>125</v>
      </c>
      <c r="B8" s="590"/>
      <c r="C8" s="590"/>
      <c r="D8" s="590"/>
      <c r="E8" s="590"/>
      <c r="F8" s="25"/>
    </row>
    <row r="9" spans="1:10" x14ac:dyDescent="0.3">
      <c r="A9" s="131"/>
      <c r="B9" s="131"/>
      <c r="C9" s="131"/>
      <c r="D9" s="131"/>
      <c r="E9" s="131"/>
      <c r="F9" s="132"/>
      <c r="G9" s="132"/>
    </row>
    <row r="10" spans="1:10" ht="62.25" customHeight="1" x14ac:dyDescent="0.3">
      <c r="A10" s="589"/>
      <c r="B10" s="589"/>
      <c r="C10" s="589"/>
      <c r="D10" s="300" t="s">
        <v>148</v>
      </c>
      <c r="F10" s="133" t="s">
        <v>126</v>
      </c>
      <c r="G10" s="134"/>
      <c r="H10" s="221"/>
      <c r="J10" s="222"/>
    </row>
    <row r="11" spans="1:10" x14ac:dyDescent="0.3">
      <c r="A11" s="286"/>
      <c r="B11" s="287"/>
      <c r="C11" s="287"/>
      <c r="D11" s="136"/>
      <c r="E11" s="132"/>
      <c r="F11" s="137"/>
      <c r="G11" s="132" t="s">
        <v>127</v>
      </c>
      <c r="H11" s="135"/>
    </row>
    <row r="12" spans="1:10" ht="151.80000000000001" x14ac:dyDescent="0.3">
      <c r="A12" s="589"/>
      <c r="B12" s="589"/>
      <c r="C12" s="589"/>
      <c r="D12" s="138" t="s">
        <v>149</v>
      </c>
      <c r="F12" s="133" t="s">
        <v>128</v>
      </c>
      <c r="G12" s="139"/>
      <c r="H12" s="135"/>
    </row>
    <row r="13" spans="1:10" x14ac:dyDescent="0.3">
      <c r="A13" s="289"/>
      <c r="B13" s="289"/>
      <c r="C13" s="289"/>
      <c r="D13" s="290"/>
      <c r="E13" s="288"/>
      <c r="F13" s="291"/>
      <c r="G13" s="292"/>
      <c r="H13" s="135"/>
    </row>
    <row r="14" spans="1:10" x14ac:dyDescent="0.3">
      <c r="A14" s="132"/>
      <c r="B14" s="132"/>
      <c r="C14" s="132"/>
      <c r="D14" s="132"/>
      <c r="E14" s="132"/>
      <c r="F14" s="132"/>
      <c r="G14" s="132"/>
    </row>
    <row r="15" spans="1:10" x14ac:dyDescent="0.3">
      <c r="A15" s="548"/>
      <c r="B15" s="595"/>
      <c r="C15" s="595"/>
      <c r="D15" s="595"/>
      <c r="E15" s="595"/>
      <c r="F15" s="595"/>
      <c r="G15" s="595"/>
    </row>
    <row r="16" spans="1:10" x14ac:dyDescent="0.3">
      <c r="A16" s="592" t="s">
        <v>192</v>
      </c>
      <c r="B16" s="592"/>
      <c r="C16" s="592"/>
      <c r="D16" s="592"/>
      <c r="E16" s="592"/>
      <c r="F16" s="592"/>
      <c r="G16" s="592"/>
    </row>
    <row r="17" spans="1:7" x14ac:dyDescent="0.3">
      <c r="A17" s="596"/>
      <c r="B17" s="596"/>
      <c r="C17" s="596"/>
      <c r="D17" s="596"/>
      <c r="E17" s="596"/>
      <c r="F17" s="596"/>
      <c r="G17" s="596"/>
    </row>
    <row r="18" spans="1:7" ht="51" customHeight="1" x14ac:dyDescent="0.3">
      <c r="A18" s="597" t="s">
        <v>150</v>
      </c>
      <c r="B18" s="598"/>
      <c r="C18" s="598"/>
      <c r="D18" s="598"/>
      <c r="E18" s="598"/>
      <c r="F18" s="598"/>
      <c r="G18" s="598"/>
    </row>
    <row r="19" spans="1:7" x14ac:dyDescent="0.3">
      <c r="A19" s="594"/>
      <c r="B19" s="594"/>
      <c r="C19" s="594"/>
      <c r="D19" s="594"/>
      <c r="E19" s="594"/>
      <c r="F19" s="594"/>
      <c r="G19" s="594"/>
    </row>
    <row r="20" spans="1:7" x14ac:dyDescent="0.3">
      <c r="A20" s="132"/>
      <c r="B20" s="132"/>
      <c r="C20" s="132"/>
      <c r="D20" s="132"/>
      <c r="E20" s="132"/>
      <c r="F20" s="132"/>
      <c r="G20" s="132"/>
    </row>
    <row r="21" spans="1:7" ht="99" customHeight="1" x14ac:dyDescent="0.3">
      <c r="A21" s="594"/>
      <c r="B21" s="594"/>
      <c r="C21" s="594"/>
      <c r="D21" s="594"/>
      <c r="E21" s="594"/>
      <c r="F21" s="594"/>
      <c r="G21" s="594"/>
    </row>
  </sheetData>
  <sheetProtection algorithmName="SHA-512" hashValue="7nxm7/I4IvkIemCudIm0TujwbQkwCl9UmT/+KgilhAuABG6XPhFwXrtDVBZJ3ZGJPzTqtiGjj7ir4Jl76nwVuQ==" saltValue="IXK3k5DYNUKeANhUebgu8Q==" spinCount="100000" sheet="1" selectLockedCells="1"/>
  <protectedRanges>
    <protectedRange sqref="G5 B10 B12:B13 A22:G56 G10 G12:G13 A19" name="Indirect Cost"/>
  </protectedRanges>
  <mergeCells count="15">
    <mergeCell ref="A21:G21"/>
    <mergeCell ref="A15:G15"/>
    <mergeCell ref="A16:G16"/>
    <mergeCell ref="A17:G17"/>
    <mergeCell ref="A19:G19"/>
    <mergeCell ref="A18:G18"/>
    <mergeCell ref="A10:C10"/>
    <mergeCell ref="A12:C12"/>
    <mergeCell ref="A8:E8"/>
    <mergeCell ref="A5:E5"/>
    <mergeCell ref="A1:G1"/>
    <mergeCell ref="A2:G2"/>
    <mergeCell ref="E3:G3"/>
    <mergeCell ref="A4:G4"/>
    <mergeCell ref="A6:G6"/>
  </mergeCells>
  <pageMargins left="0.7" right="0.7" top="0.75" bottom="0.75" header="0.3" footer="0.3"/>
  <pageSetup scale="92"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AA4F3E6A5951946A8EACB78AD7C9589" ma:contentTypeVersion="16" ma:contentTypeDescription="Create a new document." ma:contentTypeScope="" ma:versionID="09b10d7255a2dcdf9fe2d103e93e0eee">
  <xsd:schema xmlns:xsd="http://www.w3.org/2001/XMLSchema" xmlns:xs="http://www.w3.org/2001/XMLSchema" xmlns:p="http://schemas.microsoft.com/office/2006/metadata/properties" xmlns:ns2="40b4fdbe-5588-42fe-8f31-701a8d280190" xmlns:ns3="f71c5f74-dc7c-4c6a-8089-0f1b4a2f898b" xmlns:ns4="d853a810-d2a2-4c28-9ad9-9100c9a22e04" targetNamespace="http://schemas.microsoft.com/office/2006/metadata/properties" ma:root="true" ma:fieldsID="21ea1511b503bc86c25162cfc392f623" ns2:_="" ns3:_="" ns4:_="">
    <xsd:import namespace="40b4fdbe-5588-42fe-8f31-701a8d280190"/>
    <xsd:import namespace="f71c5f74-dc7c-4c6a-8089-0f1b4a2f898b"/>
    <xsd:import namespace="d853a810-d2a2-4c28-9ad9-9100c9a22e04"/>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DateTaken" minOccurs="0"/>
                <xsd:element ref="ns2:MediaLengthInSeconds" minOccurs="0"/>
                <xsd:element ref="ns2:lcf76f155ced4ddcb4097134ff3c332f" minOccurs="0"/>
                <xsd:element ref="ns4:TaxCatchAll" minOccurs="0"/>
                <xsd:element ref="ns2:MediaServiceObjectDetectorVersions" minOccurs="0"/>
                <xsd:element ref="ns2:MediaServiceOCR" minOccurs="0"/>
                <xsd:element ref="ns2:MediaServiceGenerationTime" minOccurs="0"/>
                <xsd:element ref="ns2:MediaServiceEventHashCode"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0b4fdbe-5588-42fe-8f31-701a8d28019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0c590b57-b2b8-4f92-a7a2-a2c14f8ff435"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GenerationTime" ma:index="21" nillable="true" ma:displayName="MediaServiceGenerationTime" ma:hidden="true" ma:internalName="MediaServiceGenerationTime" ma:readOnly="true">
      <xsd:simpleType>
        <xsd:restriction base="dms:Text"/>
      </xsd:simpleType>
    </xsd:element>
    <xsd:element name="MediaServiceEventHashCode" ma:index="22" nillable="true" ma:displayName="MediaServiceEventHashCode" ma:hidden="true" ma:internalName="MediaServiceEventHashCode"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71c5f74-dc7c-4c6a-8089-0f1b4a2f898b"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853a810-d2a2-4c28-9ad9-9100c9a22e04"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2e548b32-d823-4f67-bd43-ae45b90a4f85}" ma:internalName="TaxCatchAll" ma:showField="CatchAllData" ma:web="f71c5f74-dc7c-4c6a-8089-0f1b4a2f898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40b4fdbe-5588-42fe-8f31-701a8d280190">
      <Terms xmlns="http://schemas.microsoft.com/office/infopath/2007/PartnerControls"/>
    </lcf76f155ced4ddcb4097134ff3c332f>
    <TaxCatchAll xmlns="d853a810-d2a2-4c28-9ad9-9100c9a22e04" xsi:nil="true"/>
  </documentManagement>
</p:properties>
</file>

<file path=customXml/itemProps1.xml><?xml version="1.0" encoding="utf-8"?>
<ds:datastoreItem xmlns:ds="http://schemas.openxmlformats.org/officeDocument/2006/customXml" ds:itemID="{3BC121B3-03D3-404B-9114-EB6D1513355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0b4fdbe-5588-42fe-8f31-701a8d280190"/>
    <ds:schemaRef ds:uri="f71c5f74-dc7c-4c6a-8089-0f1b4a2f898b"/>
    <ds:schemaRef ds:uri="d853a810-d2a2-4c28-9ad9-9100c9a22e0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B1D3AAD-CB07-48AE-80ED-7F926E62C2A5}">
  <ds:schemaRefs>
    <ds:schemaRef ds:uri="http://schemas.microsoft.com/sharepoint/v3/contenttype/forms"/>
  </ds:schemaRefs>
</ds:datastoreItem>
</file>

<file path=customXml/itemProps3.xml><?xml version="1.0" encoding="utf-8"?>
<ds:datastoreItem xmlns:ds="http://schemas.openxmlformats.org/officeDocument/2006/customXml" ds:itemID="{928A4638-EE04-4049-BD4A-823BD7A24617}">
  <ds:schemaRefs>
    <ds:schemaRef ds:uri="http://schemas.microsoft.com/office/2006/documentManagement/types"/>
    <ds:schemaRef ds:uri="f71c5f74-dc7c-4c6a-8089-0f1b4a2f898b"/>
    <ds:schemaRef ds:uri="40b4fdbe-5588-42fe-8f31-701a8d280190"/>
    <ds:schemaRef ds:uri="http://purl.org/dc/terms/"/>
    <ds:schemaRef ds:uri="http://schemas.microsoft.com/office/infopath/2007/PartnerControls"/>
    <ds:schemaRef ds:uri="http://schemas.openxmlformats.org/package/2006/metadata/core-properties"/>
    <ds:schemaRef ds:uri="d853a810-d2a2-4c28-9ad9-9100c9a22e04"/>
    <ds:schemaRef ds:uri="http://purl.org/dc/elements/1.1/"/>
    <ds:schemaRef ds:uri="http://schemas.microsoft.com/office/2006/metadata/properties"/>
    <ds:schemaRef ds:uri="http://www.w3.org/XML/1998/namespace"/>
    <ds:schemaRef ds:uri="http://purl.org/dc/dcmitype/"/>
  </ds:schemaRefs>
</ds:datastoreItem>
</file>

<file path=docMetadata/LabelInfo.xml><?xml version="1.0" encoding="utf-8"?>
<clbl:labelList xmlns:clbl="http://schemas.microsoft.com/office/2020/mipLabelMetadata">
  <clbl:label id="{9bf97732-82b9-499b-b16a-a93e8ebd536b}" enabled="0" method="" siteId="{9bf97732-82b9-499b-b16a-a93e8ebd536b}"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17</vt:i4>
      </vt:variant>
    </vt:vector>
  </HeadingPairs>
  <TitlesOfParts>
    <vt:vector size="17" baseType="lpstr">
      <vt:lpstr>Instructions</vt:lpstr>
      <vt:lpstr>I-Budget Summary</vt:lpstr>
      <vt:lpstr>I - 1 Personnel-Fringe</vt:lpstr>
      <vt:lpstr>I - 2 Travel</vt:lpstr>
      <vt:lpstr>I - 3 Equipment</vt:lpstr>
      <vt:lpstr>I - 4 Supplies</vt:lpstr>
      <vt:lpstr>I - 5 Contractual</vt:lpstr>
      <vt:lpstr>I - 6 Other</vt:lpstr>
      <vt:lpstr>I-7 Indirect Cost</vt:lpstr>
      <vt:lpstr>SUPPLEMENTAL FORMS INSTRUCTIONS</vt:lpstr>
      <vt:lpstr>I-1a  PERSONNEL Budget Cat</vt:lpstr>
      <vt:lpstr>I-1b  PERSONNEL Budget Cat</vt:lpstr>
      <vt:lpstr>I-2a  TRAVEL Budget Catego</vt:lpstr>
      <vt:lpstr>I-3a  EQUIPMENT AND CONTRO</vt:lpstr>
      <vt:lpstr>I-4a  SUPPLIES Budget Cate</vt:lpstr>
      <vt:lpstr>I-5a  CONTRACTUAL Budget C</vt:lpstr>
      <vt:lpstr>I-6a  OTHER Budget Categor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Randolph,Dezryck (HHSC)</dc:creator>
  <cp:keywords>FY23 FPP</cp:keywords>
  <dc:description/>
  <cp:lastModifiedBy>Solis,Julia I (HHSC)</cp:lastModifiedBy>
  <cp:revision/>
  <cp:lastPrinted>2024-06-19T19:52:33Z</cp:lastPrinted>
  <dcterms:created xsi:type="dcterms:W3CDTF">2022-05-13T14:27:28Z</dcterms:created>
  <dcterms:modified xsi:type="dcterms:W3CDTF">2026-01-30T14:18:05Z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0x0101008AA4F3E6A5951946A8EACB78AD7C9589</vt:lpwstr>
  </property>
</Properties>
</file>